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чень " sheetId="1" r:id="rId1"/>
    <sheet name="Поликлиника" sheetId="2" r:id="rId2"/>
    <sheet name="Стоматология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печень, селезенка,желчный, поджелудка</t>
        </r>
      </text>
    </comment>
  </commentList>
</comments>
</file>

<file path=xl/sharedStrings.xml><?xml version="1.0" encoding="utf-8"?>
<sst xmlns="http://schemas.openxmlformats.org/spreadsheetml/2006/main" count="1334" uniqueCount="784">
  <si>
    <t xml:space="preserve">  Лазерная  сварка  (за  1  шов)</t>
  </si>
  <si>
    <t>по адресу: 624940, Свердловская область, г. Волчанск, ул. Угольная, д.27</t>
  </si>
  <si>
    <t>Осмотр (без проведенея лечебно- диагностических мероприятий)</t>
  </si>
  <si>
    <t xml:space="preserve">  Изготовление  модели  разборной</t>
  </si>
  <si>
    <t xml:space="preserve">  Коррекция  протеза  выполненного  иным  учреждением</t>
  </si>
  <si>
    <t xml:space="preserve">  Литьевое  прессование</t>
  </si>
  <si>
    <t>Цена    1 УЕТ</t>
  </si>
  <si>
    <t>Наименование платных медицинских услуг</t>
  </si>
  <si>
    <t>Наименование  платных медицинских  услуг</t>
  </si>
  <si>
    <t xml:space="preserve">1. Медицинские осмотры </t>
  </si>
  <si>
    <t>№</t>
  </si>
  <si>
    <t>(по инициативе граждан, либо в связи с отсутствием медицинских услуг в Территориальной программе государственных гарантий обеспечения граждан бесплатной медицинской помощи и целевых программах)</t>
  </si>
  <si>
    <t>Единица измерения</t>
  </si>
  <si>
    <t>Гематологические исследования</t>
  </si>
  <si>
    <t>Взятие крови из пальца для гематологических исследований (5 показателей: гемоглобин, эритроциты, лейкоциты, лейкоформула, СОЭ)</t>
  </si>
  <si>
    <t>1 исследование</t>
  </si>
  <si>
    <t>2.</t>
  </si>
  <si>
    <t>3.</t>
  </si>
  <si>
    <t>Подсчет лейкоцитной формулы с описанием морфологии форменных элементов крови</t>
  </si>
  <si>
    <t>Биохимические исследования</t>
  </si>
  <si>
    <t>Исследование уровня мочевой кислоты в крови</t>
  </si>
  <si>
    <t xml:space="preserve">Взятие крови из пальца для исследования одного гематологического показателя </t>
  </si>
  <si>
    <t>Иммунологические методы исследования</t>
  </si>
  <si>
    <t>Исследование мочи</t>
  </si>
  <si>
    <t>1 процедура</t>
  </si>
  <si>
    <t>ПРЕЙСКУРАНТ  ЦЕН</t>
  </si>
  <si>
    <t>(наименование организации здравоохранения)</t>
  </si>
  <si>
    <t>по адресу: 624941, Свердловская область, г. Волчанск, ул. Социалистическая, д.6</t>
  </si>
  <si>
    <t>1 массажная единица (10 мин.)</t>
  </si>
  <si>
    <t>Дерматовенеролог</t>
  </si>
  <si>
    <t>Невролог</t>
  </si>
  <si>
    <t>Отоларинголог</t>
  </si>
  <si>
    <t>Офтальмолог</t>
  </si>
  <si>
    <t>Хирург</t>
  </si>
  <si>
    <t>1 осмотр</t>
  </si>
  <si>
    <t xml:space="preserve"> Медосмотр лиц старше 18 лет для поступления в учебные заведения</t>
  </si>
  <si>
    <t xml:space="preserve"> Медосмотр лиц старше 18 лет для посещения плавательного бассейна</t>
  </si>
  <si>
    <t>1исследование</t>
  </si>
  <si>
    <t>Рентгенография придаточных пазух носа</t>
  </si>
  <si>
    <t>Рентгенография нижней челюсти нижнечелюстного сустава</t>
  </si>
  <si>
    <t>Томография придаточных пазух носа, гортани</t>
  </si>
  <si>
    <t>Рентгенография грудины</t>
  </si>
  <si>
    <t>Томография легких</t>
  </si>
  <si>
    <t>Изготовление стальной штампованной коронки бюгельной</t>
  </si>
  <si>
    <t xml:space="preserve">  Изготовление  пластмассовой  коронки  пластмассового  зуба, двухцветных</t>
  </si>
  <si>
    <t xml:space="preserve">  Изготовление  коронки, зуба из светоотверждаемых композитов</t>
  </si>
  <si>
    <t>Рентгенография пирамиды (височной кости)</t>
  </si>
  <si>
    <t>Рентгенография кистей рук (в 1 проекции)</t>
  </si>
  <si>
    <t>Рентгенография ребра (ребер)</t>
  </si>
  <si>
    <t>Рентгенография позвоночника, вертикальная</t>
  </si>
  <si>
    <t>Флюорография легких</t>
  </si>
  <si>
    <t>Электрокардиография</t>
  </si>
  <si>
    <t>1 УЕТ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</si>
  <si>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</si>
  <si>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</si>
  <si>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</si>
  <si>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</si>
  <si>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</si>
  <si>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</si>
  <si>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</si>
  <si>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</si>
  <si>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</si>
  <si>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</si>
  <si>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</si>
  <si>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</si>
  <si>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</si>
  <si>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3. Лабораторная диагностика, клиническая лабораторная диагностика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</si>
  <si>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</si>
  <si>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</si>
  <si>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</si>
  <si>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</si>
  <si>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</si>
  <si>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</si>
  <si>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</si>
  <si>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</si>
  <si>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</si>
  <si>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</si>
  <si>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</si>
  <si>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</si>
  <si>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</si>
  <si>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</si>
  <si>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</si>
  <si>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</si>
  <si>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</si>
  <si>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</si>
  <si>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</si>
  <si>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</si>
  <si>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</si>
  <si>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</si>
  <si>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</si>
  <si>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</si>
  <si>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</si>
  <si>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</si>
  <si>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3.3.</t>
  </si>
  <si>
    <t>3.3.1.</t>
  </si>
  <si>
    <t>3.4.</t>
  </si>
  <si>
    <t>3.5.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</si>
  <si>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</si>
  <si>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</si>
  <si>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</si>
  <si>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</si>
  <si>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</si>
  <si>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</si>
  <si>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</si>
  <si>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</si>
  <si>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5.1.</t>
  </si>
  <si>
    <t>1 локализация</t>
  </si>
  <si>
    <t>Общие виды работ</t>
  </si>
  <si>
    <t>Осмотр (без проведенпя лечебно- диагностических мероприятий)</t>
  </si>
  <si>
    <t>1.2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</si>
  <si>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</si>
  <si>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1.3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</si>
  <si>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 кп, ИГ, ПМА, срстояния прикуса, степени активности кариеса)</t>
  </si>
  <si>
    <t>1.4</t>
  </si>
  <si>
    <t>Оформление эпикриза в карте диспансерного больного (при взятии на Д учет и годовой)</t>
  </si>
  <si>
    <t xml:space="preserve">Оформление выписки из медицинской карты стоматологического больного </t>
  </si>
  <si>
    <t>Помощь при неотложных стоматологических состояниях (включая осмотр, препарирование, наложение девитального средства, временная повязка)</t>
  </si>
  <si>
    <t>Оказание разовой стоматологической помощи на дому (плюсуется к выполненому объему)</t>
  </si>
  <si>
    <t>Обезболивание (плюсуется к видам работ)</t>
  </si>
  <si>
    <t>1.11.1</t>
  </si>
  <si>
    <t>Анестезия аппликационная</t>
  </si>
  <si>
    <t>1.11.2</t>
  </si>
  <si>
    <t>Анестезия внутриротовая (инфильтрационная, внутрипульпарная, интралигаментарная)</t>
  </si>
  <si>
    <t>1.11.3</t>
  </si>
  <si>
    <t>Анестезия проводниковая</t>
  </si>
  <si>
    <t>1.13</t>
  </si>
  <si>
    <t>Снятие искусственной коронки</t>
  </si>
  <si>
    <t>1.14</t>
  </si>
  <si>
    <t>Снятие цельнолитой коронки</t>
  </si>
  <si>
    <t>1.15</t>
  </si>
  <si>
    <t>Ультразвуковая обработка тканей (зуба)</t>
  </si>
  <si>
    <t>Аппликация лекарственного препарата на слизистую оболочку полости рта (1 сеанс)</t>
  </si>
  <si>
    <t>Диатермокоагуляция одного десневого сосочка, содержимого одного канала</t>
  </si>
  <si>
    <t>Снятие пломбы</t>
  </si>
  <si>
    <t>Трепанация зуба, искусственной коронки</t>
  </si>
  <si>
    <t>1.22</t>
  </si>
  <si>
    <t>Обучение гигиене полости рта - контролир. чистка зуба</t>
  </si>
  <si>
    <t>1.23</t>
  </si>
  <si>
    <t>Обучение, санитарное просвещение, консультация матери, сопровождающих лиц</t>
  </si>
  <si>
    <t xml:space="preserve">Проведение профессиональной гигиены одного зуба (снятие наддесного зубного камня, шлифовка, полировка) </t>
  </si>
  <si>
    <t>Проведение профессиональной гигиены одного зуба при  заболеваниях пародонта (снятие наддесневого зубного камня, шлифовка, полировка)</t>
  </si>
  <si>
    <t>1.26</t>
  </si>
  <si>
    <t>Прведение профессиональной гигиены у детей (всех зубов)</t>
  </si>
  <si>
    <t>Покрытие зубов фторлаком, фторгелем</t>
  </si>
  <si>
    <t>1.29</t>
  </si>
  <si>
    <t>Полоскание реминерализующими или фторсодержащими препаратами (1 сеанс)</t>
  </si>
  <si>
    <t>Виды  работ на терапевтическом приеме</t>
  </si>
  <si>
    <t>Оценка  УЕТ</t>
  </si>
  <si>
    <t>Цена 1 УЕТ</t>
  </si>
  <si>
    <t>Виды работ</t>
  </si>
  <si>
    <t>Расшлифовка одной фиссуры, сошлифовка некротических масс при кариесе в стадии пятна одного зуба</t>
  </si>
  <si>
    <t>Закрытие 1 фиссуры герметиком из химиоотверждаемого композита</t>
  </si>
  <si>
    <t>Закрытие 1 фиссуры герметиком из светоотверждаемого композита</t>
  </si>
  <si>
    <t>Лечение поверхностного кариеса методом серебрения</t>
  </si>
  <si>
    <t>Наложение изолирующей прокладки химического отверждения</t>
  </si>
  <si>
    <t>Наложение изолирующей прокладки светового отверждения</t>
  </si>
  <si>
    <t>Наложение лечебной прокладки при глубоком кариесе</t>
  </si>
  <si>
    <t>Наложение одной пломбы из цемента химического отверждения при поверхностном и среднем кариесе I и V класса по Блеку, кариес цемента корня</t>
  </si>
  <si>
    <t>Наложение одной пломбы из цемента светоотверждаемого при поверхностном и среднем кариесе I и V класса по Блеку, кариес цемента корня</t>
  </si>
  <si>
    <t>Наложение одной пломбы из цемента химического отверждения при поверхностном и среднем кариесе II и III класса по Блеку</t>
  </si>
  <si>
    <t>Наложении одной пломбы из цемента светоотверждаемого при поверхностном и среднем кариесе II и III класса по Блеку</t>
  </si>
  <si>
    <t>2. Осмотры  врачей и лабораторно-функциональные исследования:</t>
  </si>
  <si>
    <r>
      <t xml:space="preserve">1. Стоматологическая помощь гражданам                                                                                     </t>
    </r>
    <r>
      <rPr>
        <sz val="14"/>
        <rFont val="Times New Roman"/>
        <family val="1"/>
      </rPr>
      <t xml:space="preserve">(за исключением видов, финансируемых за счет бюджетов разных уровней и обязательного медицинского страхования, в соответствии с Территориальной программы государственных гарантий бесплатного оказания гражданам медицинской помощи на территории Свердловской области)  </t>
    </r>
  </si>
  <si>
    <t>Наложение одной пломбы из цемента химического отверждения при поверхностном и среднем кариесе IV класса по Блеку</t>
  </si>
  <si>
    <t>Наложение одной пломбы из цемента светоотверждаемого при поверхностном и среднем кариесе IV класса по Блеку</t>
  </si>
  <si>
    <t>Наложение одной пломбы из композитов химического отверждения при поверхностном и среднем кариесе I и V класса по Блеку, кариес цемента корня</t>
  </si>
  <si>
    <t>Наложение одной пломбы из композитов химического отверждения при поверхностном и среднем кариесе II и III класса по Блеку</t>
  </si>
  <si>
    <t>Наложение одной пломбы из композитов химического отверждения при поверхностном и среднем кариесе IV класса по Блеку</t>
  </si>
  <si>
    <t>Отбеливание коронки зуба (1 сеанс)</t>
  </si>
  <si>
    <t>Лечение заболеваний твердых тканей зубов с использованием фотополимеров</t>
  </si>
  <si>
    <t>Наложение одной пломбы при поверхностном и среднем кариесе I и V класса по Блеку, кариесе цемента корня</t>
  </si>
  <si>
    <t>Наложение одной пломбы при поверхностном и сренем кариесе I и V класса по Блеку, кариесе цемента и корня (сэндвич-техника)</t>
  </si>
  <si>
    <t>Наложение одной пломбы при поверхностном и среднем кариесе II и III класса по Блеку (линейная техника)</t>
  </si>
  <si>
    <t>Наложение одной пломбы при поверхностном и среднем кариесе II  и III класса по Блеку (сэндвич-техника)</t>
  </si>
  <si>
    <t>Полировка пломбы из композита при лечении кариозных полостей I, II, III, V класса по Блеку</t>
  </si>
  <si>
    <t>Полировка пломбы при реставрационных работах и при лечении кариозных полостей IV класса по Блеку</t>
  </si>
  <si>
    <t>Эндодонтические виды работ</t>
  </si>
  <si>
    <t>Фиксация поста в корневом канале</t>
  </si>
  <si>
    <t>Лечение пульпита ампутационным методом без наложения пломбы</t>
  </si>
  <si>
    <t>Лечение периодонтита импрегнационным методом (без наложения пломбы)</t>
  </si>
  <si>
    <t>Лечение одного хорошо проходимого корневого канала без применения средств резорбции</t>
  </si>
  <si>
    <t>Лечение одного корневого канала с применением средств механического и химического расширения</t>
  </si>
  <si>
    <t>Введение лекарственных средств в корневой канал при лечении деструктивных форм периодонтитов</t>
  </si>
  <si>
    <t>Подготовка и обтурация одного корневого канала гуттаперчей</t>
  </si>
  <si>
    <t>Подготовка и обтурация одного корневого канала методом центрального штифта</t>
  </si>
  <si>
    <t>Распломбировка одного корневого канала пломбированного цинк-эвгеноловой пастой</t>
  </si>
  <si>
    <t>Распломбировка одного корневого канала пломбированного резорцин-формалиновой пастой</t>
  </si>
  <si>
    <t xml:space="preserve">Акушер - гинеколог (в т.ч. бактериологического (на флору) и цитологического (на атипичне клетки) исследование не реже 1 раза в год)                                                                        </t>
  </si>
  <si>
    <t>2. Осмотры  врачей и лабораторно-функциональные исследования</t>
  </si>
  <si>
    <t>Распломбировка одного корневого канала, пломбированного фосфат - цементом</t>
  </si>
  <si>
    <t>Пародонтологические виды работ</t>
  </si>
  <si>
    <t>Удаление назубных отложений ручным способом полностью (на 1 зуб) с обязательным указанием зубной формулы</t>
  </si>
  <si>
    <t>Удаление назубных отложений с помощью ультразвуковой аппаратуры полностью (на 1 зуб) с обязательным указанием зубной формулы</t>
  </si>
  <si>
    <t>Заболевание слизистой оболочки полости рта</t>
  </si>
  <si>
    <t xml:space="preserve">Анестезия аппликационная </t>
  </si>
  <si>
    <t>Виды работ на хирургическом приеме без учета анестезии</t>
  </si>
  <si>
    <t>3.1</t>
  </si>
  <si>
    <t>Удаление временного зуба</t>
  </si>
  <si>
    <t>3.2</t>
  </si>
  <si>
    <t xml:space="preserve">Удаление постоянного зуба </t>
  </si>
  <si>
    <t>3.3</t>
  </si>
  <si>
    <t>Удаление дистопированного зуба</t>
  </si>
  <si>
    <t>3.4</t>
  </si>
  <si>
    <t>Удаление сверхкомплектного зуба</t>
  </si>
  <si>
    <t>3.5</t>
  </si>
  <si>
    <t>Удаление нескольких сверхомплектных зубов в одной зоне</t>
  </si>
  <si>
    <t>3.6</t>
  </si>
  <si>
    <t>Сложное удаление зуба с разьединением корней</t>
  </si>
  <si>
    <t>3.7</t>
  </si>
  <si>
    <t>Сложное удаление зуба с выкраиванием слизисто-надкостничного лоскута и резекцией костной пластинки</t>
  </si>
  <si>
    <t>3.8</t>
  </si>
  <si>
    <t>Удаление ретенированного зуба</t>
  </si>
  <si>
    <t>3.9</t>
  </si>
  <si>
    <t>Коррекция альвеолярного отростка для подготовки к протезированию в области одного зуба</t>
  </si>
  <si>
    <t>3.13</t>
  </si>
  <si>
    <t>Остановка кровотечения</t>
  </si>
  <si>
    <t>3.14</t>
  </si>
  <si>
    <t>Внутриротовый разрез с дренированием раны</t>
  </si>
  <si>
    <t>3.26</t>
  </si>
  <si>
    <t>Иссечение капюшона</t>
  </si>
  <si>
    <t>3.31</t>
  </si>
  <si>
    <t>Шинирование при переломах челюстей без смещения отломков</t>
  </si>
  <si>
    <t>3.34</t>
  </si>
  <si>
    <t>Снятие шины с одной челюсти</t>
  </si>
  <si>
    <t>Изготовление  съемных  пластиночных  протезов</t>
  </si>
  <si>
    <t>2.7.</t>
  </si>
  <si>
    <t>4. Диагностические исследования</t>
  </si>
  <si>
    <t>4.1.Ультразвуковые методы исследования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</si>
  <si>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</si>
  <si>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</si>
  <si>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</si>
  <si>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</si>
  <si>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</si>
  <si>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</si>
  <si>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</si>
  <si>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</si>
  <si>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</si>
  <si>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</si>
  <si>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4.2. Рентгенологические методы исследования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</si>
  <si>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</si>
  <si>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</si>
  <si>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</si>
  <si>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</si>
  <si>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</si>
  <si>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</si>
  <si>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</si>
  <si>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</si>
  <si>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</si>
  <si>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</si>
  <si>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</si>
  <si>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4.2.12.</t>
  </si>
  <si>
    <t>4.2.13.</t>
  </si>
  <si>
    <t>4.2.14.</t>
  </si>
  <si>
    <t>4.2.15.</t>
  </si>
  <si>
    <t>4.2.16.</t>
  </si>
  <si>
    <t>4.2.17.</t>
  </si>
  <si>
    <t>4.2.18.</t>
  </si>
  <si>
    <t>5. Функциональная диагностика</t>
  </si>
  <si>
    <t>6. Оздоравительные методики</t>
  </si>
  <si>
    <t xml:space="preserve">  Изготовление  базиса  съемного  протеза  с  пластмассовыми  и  фарфоровыми  зубами (с учетом 2х плановых  коррекций)</t>
  </si>
  <si>
    <t>протез</t>
  </si>
  <si>
    <t>Установка  одного  зуба  в  пластмассовом  частичном  протезе</t>
  </si>
  <si>
    <t>зуб</t>
  </si>
  <si>
    <t>осмотр и исследования</t>
  </si>
  <si>
    <t>Офтальмолог( в т.ч. острата зрения и цветоощущение, определение полей зрения, биомикроскопия сред глаза и другие)</t>
  </si>
  <si>
    <t xml:space="preserve">  Изготовление  полного  протеза  верхней  или  нижней  челюсти  с  пластмассовыми  зубами, поставленными  по  ортогнатии (с  учетом  2х  плановых  коррекций)</t>
  </si>
  <si>
    <t>Усложненная  постановка  пластмассовых  зубов  в  съемном  протезе  с  использованием  лицевой  дуги</t>
  </si>
  <si>
    <t>'-''</t>
  </si>
  <si>
    <t xml:space="preserve">  Изготовление  полного  протеза  верхней  или  нижней  челюсти  с  пластмассовыми  зубами  с  усложненной  постановкой  пластмассовых  зубов  в  съемном  протезе  с  использованием  лицевой  дуги</t>
  </si>
  <si>
    <t>Ед. изм.</t>
  </si>
  <si>
    <t xml:space="preserve">  Дополнительные  работы  к  пластиночным  протезам</t>
  </si>
  <si>
    <t xml:space="preserve">  Изолирование  торуса</t>
  </si>
  <si>
    <t xml:space="preserve">  Изготовление  круглого  кламмера  из  стали</t>
  </si>
  <si>
    <t xml:space="preserve">  Изготовление  цельнолитного  базиса  для  протеза  верхней  или  нижней  челюсти</t>
  </si>
  <si>
    <t xml:space="preserve">  Изготовление  диагностической  модели  прикуса</t>
  </si>
  <si>
    <t>торус</t>
  </si>
  <si>
    <t>кламмер</t>
  </si>
  <si>
    <t>пелот</t>
  </si>
  <si>
    <t>базис</t>
  </si>
  <si>
    <t>модель</t>
  </si>
  <si>
    <t xml:space="preserve">  Починка  пластиночных  протезов</t>
  </si>
  <si>
    <t xml:space="preserve">  Починка  перелома  базиса</t>
  </si>
  <si>
    <t xml:space="preserve">  Приварка  одного  зуба</t>
  </si>
  <si>
    <t xml:space="preserve">  Приварка  одного  кламмера</t>
  </si>
  <si>
    <t xml:space="preserve">  Каждый  последующий  перелом, зуб, кламмер  дополнительно</t>
  </si>
  <si>
    <t>5.3.5.</t>
  </si>
  <si>
    <t xml:space="preserve">  Перебазировка  протеза  с  полимеризацией (лабораторная)  с  учетом  2х  плановых  коррекций</t>
  </si>
  <si>
    <t xml:space="preserve">  Клиническая  перебазировка  протеза  с  учетом  2х  плановых  коррекций</t>
  </si>
  <si>
    <t xml:space="preserve">  Изготовление  коронок</t>
  </si>
  <si>
    <t xml:space="preserve">  Изготовление  стальной  штампованной  коронки</t>
  </si>
  <si>
    <t xml:space="preserve">  Изготовление  восстановительной  штампованной  коронки</t>
  </si>
  <si>
    <t xml:space="preserve">  Изготовление  стальной  штампованной  коронки  с  пластмассовой  облицовкой</t>
  </si>
  <si>
    <t xml:space="preserve">  Изготовление  стальной  штампованной  коронки  бюгельной  под  опорный  кламмер</t>
  </si>
  <si>
    <t xml:space="preserve">  Изготовление  пластмассовых  коронок, пластмассовых  зубов  армированных  капроновой /нейлоновой/  тканью</t>
  </si>
  <si>
    <t xml:space="preserve">  Изготовление  временной  пластмассовой  коронки, временного  пластмассового  зуба</t>
  </si>
  <si>
    <t>коронка</t>
  </si>
  <si>
    <t xml:space="preserve">  Изготовление  промежуточных  частей  мостовидных  протезов</t>
  </si>
  <si>
    <t xml:space="preserve">  Изготовление  зуба  литого</t>
  </si>
  <si>
    <t xml:space="preserve">  Изготовление  зуба  литого  с  пластмассовой  фасеткой</t>
  </si>
  <si>
    <t xml:space="preserve">  Изготовление  лапки  для  увеличения  площади  пайки</t>
  </si>
  <si>
    <t xml:space="preserve">  Изготовление  штифтовых  зубов</t>
  </si>
  <si>
    <t xml:space="preserve">  Изготовление  штифтового  зуба  по  Ричмонду, по Маркосяну</t>
  </si>
  <si>
    <t xml:space="preserve">  Изготовление  литого  стального  штифтового  зуба</t>
  </si>
  <si>
    <t xml:space="preserve">  Изготовление  литого  стального  штифтового  зуба  с  пластмассовой  фасеткой</t>
  </si>
  <si>
    <t xml:space="preserve">  Дополнительные  работы  к  несъемным  протезам</t>
  </si>
  <si>
    <t xml:space="preserve">  Спайка  стальных  коронок</t>
  </si>
  <si>
    <t xml:space="preserve">  Цементирование  коронок</t>
  </si>
  <si>
    <t xml:space="preserve">  Снятие  коронок:</t>
  </si>
  <si>
    <t xml:space="preserve">  -  с  помощью  ''Пьезон-мастер''</t>
  </si>
  <si>
    <t xml:space="preserve">  -  литых</t>
  </si>
  <si>
    <t xml:space="preserve">  -  штампованных</t>
  </si>
  <si>
    <t xml:space="preserve">  Исправление  фасетки  мостовидного  протеза (в  полости  рта)</t>
  </si>
  <si>
    <t xml:space="preserve">  Изготовление  ортопедических  аппаратов</t>
  </si>
  <si>
    <t xml:space="preserve">  Изготовление  защитной  пластинки</t>
  </si>
  <si>
    <t xml:space="preserve">  Изготовление  небной  пластинки  с  обтуратом</t>
  </si>
  <si>
    <t xml:space="preserve">  Изготовление  шины  боксерской</t>
  </si>
  <si>
    <t xml:space="preserve">  Отдельные  виды  работ</t>
  </si>
  <si>
    <t xml:space="preserve">  Консультация  первичного  больного  врачом  - стоматологом - ортопедом</t>
  </si>
  <si>
    <t xml:space="preserve">  Снятие  слепка  с  использованием  эвгиноловых  масс</t>
  </si>
  <si>
    <t>УЕТ</t>
  </si>
  <si>
    <t>Терапевтический приём</t>
  </si>
  <si>
    <r>
      <t xml:space="preserve">Рентгенологические исследования                                     </t>
    </r>
    <r>
      <rPr>
        <sz val="12"/>
        <rFont val="Times New Roman"/>
        <family val="1"/>
      </rPr>
      <t>(по адресу: г.Волчанск, ул. Социалистическая, д. 6)</t>
    </r>
  </si>
  <si>
    <t>Наложение одной пломбы при поверхностном и среднем кариесе IV класса по Блеку (линейная техника)</t>
  </si>
  <si>
    <t>Наложение одной пломбы при поверхностном и среднем кариесе IV класса по Блеку (сэндвич-техника)</t>
  </si>
  <si>
    <t>Рентгенологические исследования (при оказании стоматологической помощи)</t>
  </si>
  <si>
    <t xml:space="preserve">  Снятие  слепка  с  использованием  альгинатных  масс, термомасс</t>
  </si>
  <si>
    <t>Снятие  слепка  с  использованием  силиконовых  масс</t>
  </si>
  <si>
    <t>2. Ортопедический прием зубопротезного кабинета,              в том числе</t>
  </si>
  <si>
    <t>1.10.16</t>
  </si>
  <si>
    <t>1.11.</t>
  </si>
  <si>
    <t>2.3.1.</t>
  </si>
  <si>
    <t>2.3.4.</t>
  </si>
  <si>
    <t xml:space="preserve">  Снятие  слепка  закрытой  ложкой</t>
  </si>
  <si>
    <t xml:space="preserve">Взятие материала для исследования                                     </t>
  </si>
  <si>
    <t xml:space="preserve">  Снятие  слепка  открытой  ложкой</t>
  </si>
  <si>
    <t xml:space="preserve">  Отливка  модели  простой</t>
  </si>
  <si>
    <t xml:space="preserve">  Анестезия:</t>
  </si>
  <si>
    <t xml:space="preserve">    -  аппликационная</t>
  </si>
  <si>
    <t xml:space="preserve">    -  инфильтрационная</t>
  </si>
  <si>
    <t xml:space="preserve">    -  проводниковая</t>
  </si>
  <si>
    <t xml:space="preserve">  Снятие  слепка  из  гипса</t>
  </si>
  <si>
    <t>осмотр</t>
  </si>
  <si>
    <t>слепок</t>
  </si>
  <si>
    <t>Врачебно-ортопедический прием</t>
  </si>
  <si>
    <t>Зуботехнические работы ортопедической стоматологии</t>
  </si>
  <si>
    <t>6.1.</t>
  </si>
  <si>
    <t xml:space="preserve">  Изготовление  базиса  съемного  протеза  с  пластмассовыми  и  фарфоровыми  зубами (с учетом 2-х плановых  коррекций)</t>
  </si>
  <si>
    <t xml:space="preserve">  Изготовление  имедиат - протеза  базиса  для  использования  после  множественного  удаления  зубов (с  учетом  2-х  плановых  коррекций)</t>
  </si>
  <si>
    <t xml:space="preserve">  Изготовление  пострезекционного  протеза  (с  учетом  2х  плановых  коррекций)</t>
  </si>
  <si>
    <t xml:space="preserve">  Усложненная  постановка  пластмассовых  зубов  в  съемном  протезе</t>
  </si>
  <si>
    <t xml:space="preserve">  Усложненная  постановка  пластмассовых  зубов  в  съемном  протезе  с  использованием  лицевой  дуги</t>
  </si>
  <si>
    <t xml:space="preserve">  Постановка  пластмассовых  зубов  в  съемном  протезе  при  аномалии  прикуса</t>
  </si>
  <si>
    <t xml:space="preserve">  Изолирование  торуса  </t>
  </si>
  <si>
    <t xml:space="preserve">  Изготовление  индивидуальной  оптической  ложки</t>
  </si>
  <si>
    <t xml:space="preserve">  Армирование  протеза  частичное</t>
  </si>
  <si>
    <t xml:space="preserve">  Изготовление  дентоавеолярного  кламмера</t>
  </si>
  <si>
    <t>в том числе:</t>
  </si>
  <si>
    <t>1.1.1.</t>
  </si>
  <si>
    <t>1.1.2.</t>
  </si>
  <si>
    <t>Микрореакция на сифилис</t>
  </si>
  <si>
    <t>в том числе:                                                                                  взятие крови периферической вены</t>
  </si>
  <si>
    <t>Исследование на сифилис методом реакции непрямой гемаглютонации</t>
  </si>
  <si>
    <t>исследование на сифилис методом реакции непрямой гемаглютонации</t>
  </si>
  <si>
    <t>1.2.1.</t>
  </si>
  <si>
    <t>1.2.2.</t>
  </si>
  <si>
    <t>1.3.1.</t>
  </si>
  <si>
    <t>1.4.1.</t>
  </si>
  <si>
    <t>1.4.2.</t>
  </si>
  <si>
    <t>1.5.1.</t>
  </si>
  <si>
    <t>1.5.2.</t>
  </si>
  <si>
    <t>1.5.7.1.</t>
  </si>
  <si>
    <t>1.5.15.1.</t>
  </si>
  <si>
    <t>1.5.15.2.</t>
  </si>
  <si>
    <t>1.6.1.</t>
  </si>
  <si>
    <t>1.6.2.</t>
  </si>
  <si>
    <t>1.6.3.</t>
  </si>
  <si>
    <t>1.6.3.1.</t>
  </si>
  <si>
    <t>1.6.3.2.</t>
  </si>
  <si>
    <t>1.6.7.</t>
  </si>
  <si>
    <t>1.6.8.</t>
  </si>
  <si>
    <t>1.6.8.1.</t>
  </si>
  <si>
    <t>1.6.8.2.</t>
  </si>
  <si>
    <t>Цитологическое исследование</t>
  </si>
  <si>
    <t>1.7.8.</t>
  </si>
  <si>
    <t>1.7.9.</t>
  </si>
  <si>
    <t>1.7.12.</t>
  </si>
  <si>
    <t>1.7.20.</t>
  </si>
  <si>
    <t>1.7.21.</t>
  </si>
  <si>
    <t xml:space="preserve">  Клиническая  перебазировка  протеза  (с  учетом  2х  плановых   коррекций)</t>
  </si>
  <si>
    <t xml:space="preserve">  Изготовление  стальной  штампованной коронки</t>
  </si>
  <si>
    <t xml:space="preserve">  Изготовление  стальной  штампованной коронки  с  пластмассовой  облицовкой</t>
  </si>
  <si>
    <t xml:space="preserve">  Изготовление  пластмассовой  коронки, пластмассового  зуба</t>
  </si>
  <si>
    <t xml:space="preserve">  Изготовление  пластмассовых  коронок, пластмассовых  зубов  армированных  капроновой  (нейлоновой)  тканью</t>
  </si>
  <si>
    <t xml:space="preserve">  Изготовление  штифтового  зуба  по  Ричмонду, по  Маркосяну</t>
  </si>
  <si>
    <t>Тариф в рублях (без НДС)</t>
  </si>
  <si>
    <t>1.7.9.1.</t>
  </si>
  <si>
    <t>1.7.9.2.</t>
  </si>
  <si>
    <t>1.7.21.1.</t>
  </si>
  <si>
    <t>1.7.21.2.</t>
  </si>
  <si>
    <t>1 манипуляция</t>
  </si>
  <si>
    <t>на платные медицинские услуги, оказываемые гражданам по личной инициативе, либо в связи с отсутствием медицинских услуг в Территориальной программе государственных гарантий обеспечения граждан бесплатной медицинской помощи и целевых программах.</t>
  </si>
  <si>
    <t>Оториноларинголог (в т.ч. аудиометрия, исследование вестибулярного анализатора и другие)</t>
  </si>
  <si>
    <t xml:space="preserve">осмотр </t>
  </si>
  <si>
    <t xml:space="preserve"> Медицинское освидетельствование водителей транспортных средств (кандидатов в водители транспортных средств).</t>
  </si>
  <si>
    <t>Итого по специалистам:</t>
  </si>
  <si>
    <t>Дополнительно:</t>
  </si>
  <si>
    <t>1.1.1.1.</t>
  </si>
  <si>
    <t>1.1.1.2.</t>
  </si>
  <si>
    <t>1.1.1.3.</t>
  </si>
  <si>
    <t>1.1.1.4.</t>
  </si>
  <si>
    <t>1.1.1.5.</t>
  </si>
  <si>
    <t>1.1.1.6.</t>
  </si>
  <si>
    <t>Для мужчин</t>
  </si>
  <si>
    <t>дерматовенеролог</t>
  </si>
  <si>
    <t>невролог</t>
  </si>
  <si>
    <t>оториноларинголог (в т.ч. аудиометрия, исследование вестибулярного анализатора и другие)</t>
  </si>
  <si>
    <t>офтальмолог( в т.ч. острата зрения и цветоощущение, определение полей зрения, биомикроскопия сред глаза и другие)</t>
  </si>
  <si>
    <t>хирург</t>
  </si>
  <si>
    <t>Для женщин</t>
  </si>
  <si>
    <t>1.1.2.1.</t>
  </si>
  <si>
    <t>1.1.2.2.</t>
  </si>
  <si>
    <t>1.1.2.3.</t>
  </si>
  <si>
    <t>1.1.2.4.</t>
  </si>
  <si>
    <t>1.1.2.5.</t>
  </si>
  <si>
    <t>1.1.2.6.</t>
  </si>
  <si>
    <t>1.1.2.7.</t>
  </si>
  <si>
    <t xml:space="preserve">акушер - гинеколог (в т.ч. бактериологического (на флору) и цитологического (на атипичне клетки) исследование не реже 1 раза в год)                                                                        </t>
  </si>
  <si>
    <t>Для категорий водителей  А, А1, В, ВЕ, В1, М</t>
  </si>
  <si>
    <t>1.2.1.1.</t>
  </si>
  <si>
    <t xml:space="preserve">терапевт </t>
  </si>
  <si>
    <t>1.2.1.2.</t>
  </si>
  <si>
    <t xml:space="preserve">офтальмолог </t>
  </si>
  <si>
    <t>1.2.1.3.</t>
  </si>
  <si>
    <t xml:space="preserve">Для категорий водителей С, СЕ, С1,С1Е, D, DE, D1, D1E, Tm, Tb </t>
  </si>
  <si>
    <t>невролог (только по направлению терапевта)</t>
  </si>
  <si>
    <t>1.2.2.1.</t>
  </si>
  <si>
    <t>1.2.2.2.</t>
  </si>
  <si>
    <t>1.2.2.3.</t>
  </si>
  <si>
    <t xml:space="preserve">оториноларинголог </t>
  </si>
  <si>
    <t>1.2.2.4.</t>
  </si>
  <si>
    <t>офтальмолог ( в т.ч. острата зрения и цветоощущение, определение полей зрения, биомикроскопия сред глаза и другие)</t>
  </si>
  <si>
    <t>1.4.1.1.</t>
  </si>
  <si>
    <t>1.4.1.2.</t>
  </si>
  <si>
    <t>1.4.1.3.</t>
  </si>
  <si>
    <t>1.4.1.4.</t>
  </si>
  <si>
    <t>1.4.1.5.</t>
  </si>
  <si>
    <t>1.4.1.6.</t>
  </si>
  <si>
    <t>1.4.2.1.</t>
  </si>
  <si>
    <t>1.4.2.2.</t>
  </si>
  <si>
    <t>1.4.2.3.</t>
  </si>
  <si>
    <t>1.4.2.4.</t>
  </si>
  <si>
    <t>1.4.2.5.</t>
  </si>
  <si>
    <t>1.4.2.6.</t>
  </si>
  <si>
    <t>1.4.2.7.</t>
  </si>
  <si>
    <t>1.5.1.1.</t>
  </si>
  <si>
    <t>1.5.1.2.</t>
  </si>
  <si>
    <t>1.5.2.1.</t>
  </si>
  <si>
    <t>1.5.2.2.</t>
  </si>
  <si>
    <t>1.5.2.3.</t>
  </si>
  <si>
    <t>1.6.1.1.</t>
  </si>
  <si>
    <t>1.6.1.2.</t>
  </si>
  <si>
    <t>1.6.1.3.</t>
  </si>
  <si>
    <t>1.6.1.4.</t>
  </si>
  <si>
    <t>1.6.1.5.</t>
  </si>
  <si>
    <t>1.6.1.6.</t>
  </si>
  <si>
    <t>1.6.2.1.</t>
  </si>
  <si>
    <t>1.6.2.2.</t>
  </si>
  <si>
    <t>1.6.2.3.</t>
  </si>
  <si>
    <t>1.6.2.4.</t>
  </si>
  <si>
    <t>1.6.2.5.</t>
  </si>
  <si>
    <t>1.6.2.6.</t>
  </si>
  <si>
    <t>1.6.2.7.</t>
  </si>
  <si>
    <t>1.</t>
  </si>
  <si>
    <t>1.16</t>
  </si>
  <si>
    <t>1.17</t>
  </si>
  <si>
    <t>1.18</t>
  </si>
  <si>
    <t>1.19</t>
  </si>
  <si>
    <t>1.24</t>
  </si>
  <si>
    <t>1.25</t>
  </si>
  <si>
    <t>1.28</t>
  </si>
  <si>
    <t>2.1.2</t>
  </si>
  <si>
    <t>2.1.1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</si>
  <si>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</si>
  <si>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</si>
  <si>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</si>
  <si>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</si>
  <si>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</si>
  <si>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</si>
  <si>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</si>
  <si>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</si>
  <si>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</si>
  <si>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</si>
  <si>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</si>
  <si>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</si>
  <si>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</si>
  <si>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2.2</t>
  </si>
  <si>
    <t>2.3</t>
  </si>
  <si>
    <t>2.3.2</t>
  </si>
  <si>
    <t>2.3.3</t>
  </si>
  <si>
    <t>2.3.5</t>
  </si>
  <si>
    <t>2.3.6</t>
  </si>
  <si>
    <t>2.3.14</t>
  </si>
  <si>
    <t>2.3.15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</si>
  <si>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</si>
  <si>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</si>
  <si>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</si>
  <si>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</si>
  <si>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</si>
  <si>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</si>
  <si>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</si>
  <si>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</si>
  <si>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</si>
  <si>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</si>
  <si>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</si>
  <si>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</si>
  <si>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2.5</t>
  </si>
  <si>
    <t>2.5.1</t>
  </si>
  <si>
    <t>2.5.2</t>
  </si>
  <si>
    <t>2.7</t>
  </si>
  <si>
    <t>2.7.1</t>
  </si>
  <si>
    <t>2.7.5</t>
  </si>
  <si>
    <t>5.1</t>
  </si>
  <si>
    <t>5.1.1</t>
  </si>
  <si>
    <t>5.1.2</t>
  </si>
  <si>
    <t>5.1.3</t>
  </si>
  <si>
    <t>5.1.7</t>
  </si>
  <si>
    <t>5.1.3  5.1.7</t>
  </si>
  <si>
    <t>5.2.1.</t>
  </si>
  <si>
    <t>5.2.3.</t>
  </si>
  <si>
    <t>5.2.8.</t>
  </si>
  <si>
    <t>5.6</t>
  </si>
  <si>
    <t>5.3.6</t>
  </si>
  <si>
    <t>5.3.4</t>
  </si>
  <si>
    <t>5.3.3</t>
  </si>
  <si>
    <t>5.3.2</t>
  </si>
  <si>
    <t>5.3.1</t>
  </si>
  <si>
    <t>5.3</t>
  </si>
  <si>
    <t>5.2</t>
  </si>
  <si>
    <t>5.6.1</t>
  </si>
  <si>
    <t>5.6.2</t>
  </si>
  <si>
    <t>5.6.3</t>
  </si>
  <si>
    <t>5.6.5</t>
  </si>
  <si>
    <t>5.6.8</t>
  </si>
  <si>
    <t>5.6.4</t>
  </si>
  <si>
    <t xml:space="preserve">  Изготовление  пластмассовой  коронки,  пластмассового  зуба</t>
  </si>
  <si>
    <t>5.6.6</t>
  </si>
  <si>
    <t>5.6.7</t>
  </si>
  <si>
    <t>5.6.9</t>
  </si>
  <si>
    <t>5.7</t>
  </si>
  <si>
    <t>5.7.1</t>
  </si>
  <si>
    <t>5.7.2</t>
  </si>
  <si>
    <t>5.7.3</t>
  </si>
  <si>
    <t>5.8</t>
  </si>
  <si>
    <t>5.8.1</t>
  </si>
  <si>
    <t>5.8.2</t>
  </si>
  <si>
    <t>5.8.3</t>
  </si>
  <si>
    <t>5.9</t>
  </si>
  <si>
    <t>5.9.1</t>
  </si>
  <si>
    <t>5.9.2</t>
  </si>
  <si>
    <t>5.9.4</t>
  </si>
  <si>
    <t>5.9.5</t>
  </si>
  <si>
    <t>5.13</t>
  </si>
  <si>
    <t>5.13.5</t>
  </si>
  <si>
    <t>5.13.6</t>
  </si>
  <si>
    <t>5.13.7</t>
  </si>
  <si>
    <t>5.14</t>
  </si>
  <si>
    <t>5.14.1</t>
  </si>
  <si>
    <t>5.14.16</t>
  </si>
  <si>
    <t>5.14.17</t>
  </si>
  <si>
    <t>5.14.18</t>
  </si>
  <si>
    <t>5.14.19</t>
  </si>
  <si>
    <t>5.14.20</t>
  </si>
  <si>
    <t>5.14.21</t>
  </si>
  <si>
    <t>5.14.24</t>
  </si>
  <si>
    <t>5.14.25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</si>
  <si>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</si>
  <si>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</si>
  <si>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</si>
  <si>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</si>
  <si>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</si>
  <si>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</si>
  <si>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</si>
  <si>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</si>
  <si>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</si>
  <si>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</si>
  <si>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</si>
  <si>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6.2.2</t>
  </si>
  <si>
    <t>6.2.3</t>
  </si>
  <si>
    <t>6.2.5</t>
  </si>
  <si>
    <t>6.2.7</t>
  </si>
  <si>
    <t>6.2.8</t>
  </si>
  <si>
    <t>6.2.10</t>
  </si>
  <si>
    <t>6.3</t>
  </si>
  <si>
    <t>6.3.1</t>
  </si>
  <si>
    <t>6.3.2</t>
  </si>
  <si>
    <t>6.3.3</t>
  </si>
  <si>
    <t>6.3.4</t>
  </si>
  <si>
    <t>6.3.5</t>
  </si>
  <si>
    <t>6.3.6</t>
  </si>
  <si>
    <t>6.6</t>
  </si>
  <si>
    <t>6.6.1</t>
  </si>
  <si>
    <t>6.6.2</t>
  </si>
  <si>
    <t>6.6.3</t>
  </si>
  <si>
    <t>6.6.4</t>
  </si>
  <si>
    <t>6.6.5</t>
  </si>
  <si>
    <t>6.6.8</t>
  </si>
  <si>
    <t>6.6.9</t>
  </si>
  <si>
    <t>6.7</t>
  </si>
  <si>
    <t>6.7.1</t>
  </si>
  <si>
    <t>6.7.2</t>
  </si>
  <si>
    <t>6.7.3</t>
  </si>
  <si>
    <t>6.8</t>
  </si>
  <si>
    <t>6.8.1</t>
  </si>
  <si>
    <t>6.8.2</t>
  </si>
  <si>
    <t>6.8.3</t>
  </si>
  <si>
    <t>6.9</t>
  </si>
  <si>
    <t>6.9.1</t>
  </si>
  <si>
    <t>6.9.2</t>
  </si>
  <si>
    <t>6.14</t>
  </si>
  <si>
    <t>6.14.8</t>
  </si>
  <si>
    <t>6.14.9</t>
  </si>
  <si>
    <t>6.14.11</t>
  </si>
  <si>
    <t>6.14.14</t>
  </si>
  <si>
    <t>Экономист _________________ Т.В. Первушина</t>
  </si>
  <si>
    <t>Медицинское освидетельствование водителей транспортных средств (кандидатов в водители транспортных средств).</t>
  </si>
  <si>
    <t>Медицинское освидетельствование на наличие медицинских противопоказаний к владению оружием</t>
  </si>
  <si>
    <t xml:space="preserve"> осмотр и исследования</t>
  </si>
  <si>
    <t>1.1.1.7.</t>
  </si>
  <si>
    <t>1.1.2.8.</t>
  </si>
  <si>
    <t>1.4.1.7.</t>
  </si>
  <si>
    <t>1.4.2.8.</t>
  </si>
  <si>
    <t>1.6.1.7.</t>
  </si>
  <si>
    <t>1.6.2.8.</t>
  </si>
  <si>
    <t>стоматолог                                                                                     (по адресу: г.Волчанск, ул. Угольная, д.27)</t>
  </si>
  <si>
    <t>(Основание: приказ Министерства здравоохранения Свердловской области от 20.02.2017 г. № 268-п "Об утверждении Порядка определения цен (тарифов) на платные медицинские услуги, предоставляемые государственными бюджетными и казенными учреждениями здравоохранения Свердловской области и государственными бюджетными и казенными образовательными учреждениями Свердловской области, находящимися в ведении Министерства здравоохранения Свердловской области"; приказ Министерства здравоохранения Свердловской области от 05.11.2002 г. № 598-п "О внесении изменений в приказ Министра здравоохранения Свердловской области от 26.12.2001 № 570-П "О вводе в действие "Классификатора основных стоматологических лечебно-диагностических мероприятий и технологий, выраженных в условных единицах трудоемкости (УЕТ) и предельных норм расхода медикаментов, технологических приспособлений и материалов при оказании стоматологической помощи" )</t>
  </si>
  <si>
    <t xml:space="preserve">Итого:  </t>
  </si>
  <si>
    <t xml:space="preserve">                                                                                                                                                          УТВЕРЖДАЮ:</t>
  </si>
  <si>
    <t>стоматолог (по адресу: г.Волчанск, ул. Угольная, д.27)</t>
  </si>
  <si>
    <t xml:space="preserve">                                                                И.о.главного врача ГАУЗ СО "Волчанская ГБ"               </t>
  </si>
  <si>
    <r>
      <t xml:space="preserve">                                                                                                   </t>
    </r>
    <r>
      <rPr>
        <u val="single"/>
        <sz val="12"/>
        <rFont val="Arial"/>
        <family val="2"/>
      </rPr>
      <t xml:space="preserve">                                         </t>
    </r>
    <r>
      <rPr>
        <sz val="12"/>
        <rFont val="Arial"/>
        <family val="2"/>
      </rPr>
      <t>/ А.А. Воробьёва</t>
    </r>
  </si>
  <si>
    <t>ГАУЗ СО "Волчанская ГБ"</t>
  </si>
  <si>
    <t>Главный бухгалтер ____________________ Н.В. Астраханцева</t>
  </si>
  <si>
    <t xml:space="preserve">                                                                     И.о.главного врача ГАУЗ СО "Волчанская ГБ"</t>
  </si>
  <si>
    <t xml:space="preserve">                                                                                                              __________________ / А.А. Воробьёва</t>
  </si>
  <si>
    <t>Главный бухгалтер ___________________ Н.В. Астраханцева</t>
  </si>
  <si>
    <t>___________________ А.А. Воробьёва</t>
  </si>
  <si>
    <t xml:space="preserve">Перечень платных медицинских услуг,                                                  оказываемых в государственном автономном учреждении здравоохранения Свердловской области "Волчанская городская больница"                                                                                   </t>
  </si>
  <si>
    <t>терапевт (в т.ч. клинический анализ крови(гемоглобин,цветной показатель, эритроциты, лейкоциты, лейкоцитная формула, СОЭ); клинический анализ мочи (удельный вес, белок, сахар, микроскопия осадка); электрокардиография, цифровая флюорография или рентгенография в 2-х прекциях (прямая и правая боковая) легких; биохимический скрининг: содержание в сыворотке крови глюкозы, холестерина и другие)</t>
  </si>
  <si>
    <t>Терапевт (в т.ч. клинический анализ крови(гемоглобин,цветной показатель, эритроциты, лейкоциты, лейкоцитная формула, СОЭ); клинический анализ мочи (удельный вес, белок, сахар, микроскопия осадка); электрокардиография, цифровая флюорография или рентгенография в 2-х прекциях (прямая и правая боковая) легких; биохимический скрининг: содержание в сыворотке крови глюкозы, холестерина и другие)</t>
  </si>
  <si>
    <t>Взятие крови из периферической вены</t>
  </si>
  <si>
    <t>терапевт (в т.ч. клинический анализ крови(гемоглобин,цветной показатель, эритроциты, лейкоциты, лейкоцитная формула, СОЭ); клинический анализ мочи (удельный вес, белок, сахар, микроскопия осадка); электрокардиография, цифровая флюорография или рентгенография в 2-х проекциях (прямая и правая боковая) легких; биохимический скрининг: содержание в сыворотке крови глюкозы, холестерина и другие)</t>
  </si>
  <si>
    <t>терапевт (в т.ч. клинический анализ крови(гемоглобин,цветной показатель, эритроциты, лейкоциты, лейкоцитная формула, СОЭ); клинический анализ мочи (удельный вес, белок, сахар, микроскопия осадка); электрокардиография, цифровая флюорография или рентгенография в 2-х прекциях (прямая и правая боковая) легких; биохимический скрининг: содержание в сыворотке крови глюкозы, холестерин и другие)</t>
  </si>
  <si>
    <t xml:space="preserve">Медицинский осмотр при устройстве на работу </t>
  </si>
  <si>
    <t xml:space="preserve"> Периодический медицинский осмотр </t>
  </si>
  <si>
    <t>A06.09.006</t>
  </si>
  <si>
    <t>А11.12.009</t>
  </si>
  <si>
    <t>А11.05.001</t>
  </si>
  <si>
    <t>А12.05.117</t>
  </si>
  <si>
    <t>Определение гематокритной величины (показателя)</t>
  </si>
  <si>
    <t>А09.05.282</t>
  </si>
  <si>
    <t>А08.05.006</t>
  </si>
  <si>
    <t>офтальмолог( в т.ч. острота зрения и цветоощущение, определение полей зрения, биомикроскопия сред глаза и другие)</t>
  </si>
  <si>
    <t>офтальмолог ( в т.ч. острота зрения и цветоощущение, определение полей зрения, биомикроскопия сред глаза и другие)</t>
  </si>
  <si>
    <t>Офтальмолог ( в т.ч. острота зрения и цветоощущение, определение полей зрения, биомикроскопия сред глаза и другие)</t>
  </si>
  <si>
    <t>Исследование скорости оседания эритроцитов</t>
  </si>
  <si>
    <t>А12.05.001</t>
  </si>
  <si>
    <t>А12.05.014</t>
  </si>
  <si>
    <t xml:space="preserve"> Исследование времени кровотечения </t>
  </si>
  <si>
    <t>А12.05.015</t>
  </si>
  <si>
    <t> Исследование уровня общего белка в крови</t>
  </si>
  <si>
    <t>А09.05.010</t>
  </si>
  <si>
    <t xml:space="preserve"> Исследование тимоловой и сулемовой проб в сыворотке крови</t>
  </si>
  <si>
    <t>А09.05.104</t>
  </si>
  <si>
    <t>Исследование уровня мочевины в крови </t>
  </si>
  <si>
    <t>А09.05.017</t>
  </si>
  <si>
    <t xml:space="preserve"> Исследование уровня креатинина в крови</t>
  </si>
  <si>
    <t>А09.05.020</t>
  </si>
  <si>
    <t>Исследование уровня глюкозы в крови</t>
  </si>
  <si>
    <t>А09.05.023</t>
  </si>
  <si>
    <t>Исследование уровня общего билирубина в крови</t>
  </si>
  <si>
    <t>А09.05.021</t>
  </si>
  <si>
    <t xml:space="preserve"> Исследование уровня железа сыворотки крови</t>
  </si>
  <si>
    <t>А09.05.007</t>
  </si>
  <si>
    <t>Исследование уровня общего кальция в крови</t>
  </si>
  <si>
    <t>А09.05.032</t>
  </si>
  <si>
    <t>Исследование уровня аспартат-трансаминазы в крови</t>
  </si>
  <si>
    <t>А09.05.041</t>
  </si>
  <si>
    <t>Исследование уровня аланин-трансаминазы в крови</t>
  </si>
  <si>
    <t>А09.05.042</t>
  </si>
  <si>
    <t>Исследование уровня холестерина в крови</t>
  </si>
  <si>
    <t>А09.05.026</t>
  </si>
  <si>
    <t>Определение активности амилазы в крови</t>
  </si>
  <si>
    <t>А09.05.045</t>
  </si>
  <si>
    <t>А09.05.018</t>
  </si>
  <si>
    <t xml:space="preserve">Общий (клинический) анализ крови </t>
  </si>
  <si>
    <t>В03.016.002</t>
  </si>
  <si>
    <t>Исследование уровня глюкозы в моче</t>
  </si>
  <si>
    <t>А09.28.011</t>
  </si>
  <si>
    <t> Определение количества белка в суточной моче</t>
  </si>
  <si>
    <t>А09.28.003.002</t>
  </si>
  <si>
    <t>Обнаружение кетоновых тел в моче экспресс-методом</t>
  </si>
  <si>
    <t>А09.28.015.001</t>
  </si>
  <si>
    <t>Исследование уровня билирубина в моче</t>
  </si>
  <si>
    <t>А09.28.032</t>
  </si>
  <si>
    <t xml:space="preserve"> Микроскопическое исследование осадка мочи</t>
  </si>
  <si>
    <t>А12.28.011</t>
  </si>
  <si>
    <t>Исследование мочи методом Нечипоренко</t>
  </si>
  <si>
    <t>В03.016.014</t>
  </si>
  <si>
    <t xml:space="preserve">Исследование мочи методом Зимницкому </t>
  </si>
  <si>
    <t>В03.016.015</t>
  </si>
  <si>
    <t>Общий (клинический) анализ мочи</t>
  </si>
  <si>
    <t>В03.016.006</t>
  </si>
  <si>
    <t>Ультразвуковое исследование печени и желчного пузыря</t>
  </si>
  <si>
    <t>А04.14.001</t>
  </si>
  <si>
    <t>Ультразвуковое исследование поджелудочной железы</t>
  </si>
  <si>
    <t>А04.15.001</t>
  </si>
  <si>
    <t>Ультразвуковое исследование молочных желез</t>
  </si>
  <si>
    <t>Ультразвуковое исследование щитовидной железы</t>
  </si>
  <si>
    <t>Ультразвуковое исследование почек и надпочечников</t>
  </si>
  <si>
    <t>Ультразвуковое исследование селезенки</t>
  </si>
  <si>
    <t>Ультразвуковое исследование забрюшного пространства (без почек)</t>
  </si>
  <si>
    <t>А04.20.002</t>
  </si>
  <si>
    <t>А04.22.001</t>
  </si>
  <si>
    <t>А04.28.001</t>
  </si>
  <si>
    <t>А04.06.001</t>
  </si>
  <si>
    <t>А04.30.003</t>
  </si>
  <si>
    <t>Ультразвуковое исследование лимфотических узлов (одна анатомическая зона)</t>
  </si>
  <si>
    <t>А04.06.002</t>
  </si>
  <si>
    <t>Ультразвуковое исследование брюшной полости (комплексное)</t>
  </si>
  <si>
    <t>А04.16.001</t>
  </si>
  <si>
    <t>А06.08.003</t>
  </si>
  <si>
    <t>А06.07.009</t>
  </si>
  <si>
    <t xml:space="preserve">Рентгенография всего черепа, в одной или более проекциях </t>
  </si>
  <si>
    <t>А06.03.005</t>
  </si>
  <si>
    <t>А06.08.006</t>
  </si>
  <si>
    <t>А06.03.024</t>
  </si>
  <si>
    <t>А06.09.007</t>
  </si>
  <si>
    <t>А06.09.008</t>
  </si>
  <si>
    <t>А06.04.001</t>
  </si>
  <si>
    <t>А06.25.002</t>
  </si>
  <si>
    <t>А06.03.032</t>
  </si>
  <si>
    <t>А06.03.053</t>
  </si>
  <si>
    <t>А06.03.050</t>
  </si>
  <si>
    <t>А06.03.057</t>
  </si>
  <si>
    <t>А06.03.023</t>
  </si>
  <si>
    <t>А06.03.020</t>
  </si>
  <si>
    <r>
      <t xml:space="preserve">                                                                                                                                           </t>
    </r>
    <r>
      <rPr>
        <u val="single"/>
        <sz val="12"/>
        <rFont val="Arial"/>
        <family val="2"/>
      </rPr>
      <t xml:space="preserve"> «01»  сентября 2023 г.</t>
    </r>
  </si>
  <si>
    <t>Рентгенография органов грудной клетки (в 2-х проекциях)</t>
  </si>
  <si>
    <t>Рентгенография пяточной кости (в 2-х проекциях)</t>
  </si>
  <si>
    <t>Рентгенография пораженной части костного скелелета (в 2-х прокциях)</t>
  </si>
  <si>
    <t>Рентгенография стоп (в 2-х проекциях)</t>
  </si>
  <si>
    <t>Рентгенография суставов  (в 2-х проекциях)</t>
  </si>
  <si>
    <t>Рентгенография височно-челючтных суставов</t>
  </si>
  <si>
    <t>Определение средней концентрации гемоглабина в эритроцитах</t>
  </si>
  <si>
    <t>Определение среднего содержания  гемоглабина в эритроцитах</t>
  </si>
  <si>
    <t>Соотношение лейкоцитов в крови</t>
  </si>
  <si>
    <t xml:space="preserve"> Исследование времени свертывания  крови </t>
  </si>
  <si>
    <t>А26.06.082</t>
  </si>
  <si>
    <t>Определение антител к бледной трепонеме в крови (исследование на сифилис)</t>
  </si>
  <si>
    <t xml:space="preserve">А04.20.001 </t>
  </si>
  <si>
    <t xml:space="preserve">Ультразвуковое исследование матки и придатков трансабдоминальное </t>
  </si>
  <si>
    <t>А05.10.002</t>
  </si>
  <si>
    <t>Медицинский массаж (все виды)</t>
  </si>
  <si>
    <t>А06.04.003, А06.04.004, А06.04.005, А06.04.010, А06.04.011, А06.04.012</t>
  </si>
  <si>
    <t>Ренгенография нижней челюсти в боковой прекции (Внеротовая зубная рентгенограмма)</t>
  </si>
  <si>
    <t>Код услуги по номенклатуре</t>
  </si>
  <si>
    <t xml:space="preserve"> </t>
  </si>
  <si>
    <t>1. Медицинские осмотры:</t>
  </si>
  <si>
    <t xml:space="preserve">                                                                                                                          УТВЕРЖДАЮ:</t>
  </si>
  <si>
    <t>1.1.Терапевтический приём</t>
  </si>
  <si>
    <t>2.1. Врачебно-ортопедический прием</t>
  </si>
  <si>
    <t>2.2. Зуботехнические работы ортопедической стоматологии</t>
  </si>
  <si>
    <t>2. Ортопедический прием зубопротезного кабинета:</t>
  </si>
  <si>
    <t xml:space="preserve">                                                                              И.о.главного врача ГАУЗ СО "Волчанская ГБ"                          </t>
  </si>
  <si>
    <t>3. Лабораторная диагностика, клиническая лабораторная диагностика:</t>
  </si>
  <si>
    <t>4.1.Ультразвуковые методы исследования:</t>
  </si>
  <si>
    <t>4.2. Рентгенологические методы исследования:</t>
  </si>
  <si>
    <t>5. Функциональная диагностика:</t>
  </si>
  <si>
    <t xml:space="preserve">6. Оздоравительные методики: </t>
  </si>
  <si>
    <t xml:space="preserve">                                                                                                                          «01» сентября 2023 г.</t>
  </si>
  <si>
    <r>
      <t xml:space="preserve">                                                                                                                                                      </t>
    </r>
    <r>
      <rPr>
        <u val="single"/>
        <sz val="12"/>
        <rFont val="Arial"/>
        <family val="2"/>
      </rPr>
      <t>«01» сентября 2023 г.</t>
    </r>
  </si>
  <si>
    <t>Код классифи-катора</t>
  </si>
  <si>
    <t xml:space="preserve">Медосмотр при устройстве на работу </t>
  </si>
  <si>
    <r>
      <t xml:space="preserve">              1. Стоматологическая помощь гражданам                                                                                          </t>
    </r>
    <r>
      <rPr>
        <sz val="14"/>
        <rFont val="Times New Roman"/>
        <family val="1"/>
      </rPr>
      <t xml:space="preserve">(за исключением видов, финансируемых за счет бюджетов разных уровней и обязательного медицинского страхования, в соответствии с Территориальной программы государственных гарантий бесплатного оказания гражданам медицинской помощи на территории Свердловской области) 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</si>
</sst>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00000"/>
    <numFmt numFmtId="195" formatCode="0.0"/>
  </numFmts>
  <fonts count="5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Arial"/>
      <family val="2"/>
    </font>
    <font>
      <sz val="12"/>
      <name val="Liberation Serif"/>
      <family val="1"/>
    </font>
    <font>
      <b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2" fillId="0" borderId="0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2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wrapText="1"/>
    </xf>
    <xf numFmtId="4" fontId="56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18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195" fontId="6" fillId="0" borderId="12" xfId="0" applyNumberFormat="1" applyFont="1" applyBorder="1" applyAlignment="1">
      <alignment horizontal="center" vertical="center"/>
    </xf>
    <xf numFmtId="195" fontId="6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28</xdr:row>
      <xdr:rowOff>0</xdr:rowOff>
    </xdr:from>
    <xdr:to>
      <xdr:col>5</xdr:col>
      <xdr:colOff>400050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867525" y="7667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92</xdr:row>
      <xdr:rowOff>0</xdr:rowOff>
    </xdr:from>
    <xdr:to>
      <xdr:col>5</xdr:col>
      <xdr:colOff>428625</xdr:colOff>
      <xdr:row>92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896100" y="31832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B135" sqref="B135"/>
    </sheetView>
  </sheetViews>
  <sheetFormatPr defaultColWidth="9.140625" defaultRowHeight="12.75"/>
  <cols>
    <col min="1" max="1" width="8.421875" style="0" customWidth="1"/>
    <col min="2" max="2" width="85.28125" style="0" customWidth="1"/>
  </cols>
  <sheetData>
    <row r="1" spans="1:3" ht="15">
      <c r="A1" s="121" t="s">
        <v>768</v>
      </c>
      <c r="B1" s="121"/>
      <c r="C1" s="110"/>
    </row>
    <row r="2" spans="1:2" ht="15">
      <c r="A2" s="122" t="s">
        <v>773</v>
      </c>
      <c r="B2" s="122"/>
    </row>
    <row r="3" spans="1:2" ht="18.75" customHeight="1">
      <c r="A3" s="126" t="s">
        <v>645</v>
      </c>
      <c r="B3" s="126"/>
    </row>
    <row r="4" spans="1:2" ht="15.75">
      <c r="A4" s="118" t="s">
        <v>779</v>
      </c>
      <c r="B4" s="119"/>
    </row>
    <row r="5" ht="15">
      <c r="B5" s="1"/>
    </row>
    <row r="6" spans="1:2" ht="74.25" customHeight="1">
      <c r="A6" s="123" t="s">
        <v>646</v>
      </c>
      <c r="B6" s="123"/>
    </row>
    <row r="7" spans="1:2" ht="60.75" customHeight="1">
      <c r="A7" s="124" t="s">
        <v>11</v>
      </c>
      <c r="B7" s="124"/>
    </row>
    <row r="8" spans="1:3" ht="22.5" customHeight="1">
      <c r="A8" s="120" t="s">
        <v>27</v>
      </c>
      <c r="B8" s="120"/>
      <c r="C8" s="112"/>
    </row>
    <row r="9" spans="1:2" ht="18" customHeight="1">
      <c r="A9" s="2"/>
      <c r="B9" s="2"/>
    </row>
    <row r="10" spans="1:2" ht="46.5" customHeight="1">
      <c r="A10" s="7" t="s">
        <v>10</v>
      </c>
      <c r="B10" s="12" t="s">
        <v>7</v>
      </c>
    </row>
    <row r="11" spans="1:2" ht="18.75">
      <c r="A11" s="127" t="s">
        <v>767</v>
      </c>
      <c r="B11" s="127"/>
    </row>
    <row r="12" spans="1:2" ht="15.75">
      <c r="A12" s="21" t="s">
        <v>53</v>
      </c>
      <c r="B12" s="16" t="s">
        <v>782</v>
      </c>
    </row>
    <row r="13" spans="1:2" ht="31.5">
      <c r="A13" s="9" t="s">
        <v>54</v>
      </c>
      <c r="B13" s="16" t="s">
        <v>624</v>
      </c>
    </row>
    <row r="14" spans="1:2" ht="31.5">
      <c r="A14" s="9" t="s">
        <v>55</v>
      </c>
      <c r="B14" s="16" t="s">
        <v>625</v>
      </c>
    </row>
    <row r="15" spans="1:2" ht="15.75">
      <c r="A15" s="9" t="s">
        <v>56</v>
      </c>
      <c r="B15" s="16" t="s">
        <v>35</v>
      </c>
    </row>
    <row r="16" spans="1:2" ht="14.25" customHeight="1">
      <c r="A16" s="9" t="s">
        <v>57</v>
      </c>
      <c r="B16" s="16" t="s">
        <v>36</v>
      </c>
    </row>
    <row r="17" spans="1:2" ht="16.5" customHeight="1">
      <c r="A17" s="9" t="s">
        <v>58</v>
      </c>
      <c r="B17" s="16" t="s">
        <v>653</v>
      </c>
    </row>
    <row r="18" spans="1:2" ht="20.25" customHeight="1" hidden="1">
      <c r="A18" s="7" t="s">
        <v>373</v>
      </c>
      <c r="B18" s="62" t="s">
        <v>412</v>
      </c>
    </row>
    <row r="19" spans="1:2" ht="20.25" customHeight="1" hidden="1">
      <c r="A19" s="9"/>
      <c r="B19" s="55" t="s">
        <v>356</v>
      </c>
    </row>
    <row r="20" spans="1:2" ht="20.25" customHeight="1" hidden="1">
      <c r="A20" s="9" t="s">
        <v>459</v>
      </c>
      <c r="B20" s="3" t="s">
        <v>413</v>
      </c>
    </row>
    <row r="21" spans="1:2" ht="94.5" customHeight="1" hidden="1">
      <c r="A21" s="9" t="s">
        <v>460</v>
      </c>
      <c r="B21" s="3" t="s">
        <v>647</v>
      </c>
    </row>
    <row r="22" spans="1:2" ht="20.25" customHeight="1" hidden="1">
      <c r="A22" s="9" t="s">
        <v>461</v>
      </c>
      <c r="B22" s="3" t="s">
        <v>414</v>
      </c>
    </row>
    <row r="23" spans="1:2" ht="28.5" customHeight="1" hidden="1">
      <c r="A23" s="9" t="s">
        <v>462</v>
      </c>
      <c r="B23" s="3" t="s">
        <v>415</v>
      </c>
    </row>
    <row r="24" spans="1:2" ht="27.75" customHeight="1" hidden="1">
      <c r="A24" s="9" t="s">
        <v>463</v>
      </c>
      <c r="B24" s="3" t="s">
        <v>416</v>
      </c>
    </row>
    <row r="25" spans="1:2" ht="20.25" customHeight="1" hidden="1">
      <c r="A25" s="9" t="s">
        <v>464</v>
      </c>
      <c r="B25" s="3" t="s">
        <v>417</v>
      </c>
    </row>
    <row r="26" spans="1:2" ht="20.25" customHeight="1" hidden="1">
      <c r="A26" s="9" t="s">
        <v>631</v>
      </c>
      <c r="B26" s="3" t="s">
        <v>637</v>
      </c>
    </row>
    <row r="27" spans="1:2" ht="20.25" customHeight="1" hidden="1">
      <c r="A27" s="7" t="s">
        <v>374</v>
      </c>
      <c r="B27" s="62" t="s">
        <v>418</v>
      </c>
    </row>
    <row r="28" spans="1:2" ht="20.25" customHeight="1" hidden="1">
      <c r="A28" s="9"/>
      <c r="B28" s="55" t="s">
        <v>356</v>
      </c>
    </row>
    <row r="29" spans="1:2" ht="20.25" customHeight="1" hidden="1">
      <c r="A29" s="9" t="s">
        <v>465</v>
      </c>
      <c r="B29" s="3" t="s">
        <v>413</v>
      </c>
    </row>
    <row r="30" spans="1:2" ht="31.5" customHeight="1" hidden="1">
      <c r="A30" s="9" t="s">
        <v>466</v>
      </c>
      <c r="B30" s="55" t="s">
        <v>426</v>
      </c>
    </row>
    <row r="31" spans="1:2" ht="99" customHeight="1" hidden="1">
      <c r="A31" s="9" t="s">
        <v>467</v>
      </c>
      <c r="B31" s="3" t="s">
        <v>647</v>
      </c>
    </row>
    <row r="32" spans="1:2" ht="20.25" customHeight="1" hidden="1">
      <c r="A32" s="9" t="s">
        <v>468</v>
      </c>
      <c r="B32" s="3" t="s">
        <v>414</v>
      </c>
    </row>
    <row r="33" spans="1:2" ht="30" customHeight="1" hidden="1">
      <c r="A33" s="9" t="s">
        <v>469</v>
      </c>
      <c r="B33" s="3" t="s">
        <v>415</v>
      </c>
    </row>
    <row r="34" spans="1:2" ht="33.75" customHeight="1" hidden="1">
      <c r="A34" s="9" t="s">
        <v>470</v>
      </c>
      <c r="B34" s="3" t="s">
        <v>416</v>
      </c>
    </row>
    <row r="35" spans="1:2" ht="20.25" customHeight="1" hidden="1">
      <c r="A35" s="9" t="s">
        <v>471</v>
      </c>
      <c r="B35" s="3" t="s">
        <v>417</v>
      </c>
    </row>
    <row r="36" spans="1:2" ht="20.25" customHeight="1" hidden="1">
      <c r="A36" s="9" t="s">
        <v>632</v>
      </c>
      <c r="B36" s="3" t="s">
        <v>637</v>
      </c>
    </row>
    <row r="37" spans="1:2" ht="20.25" customHeight="1">
      <c r="A37" s="127" t="s">
        <v>161</v>
      </c>
      <c r="B37" s="127"/>
    </row>
    <row r="38" spans="1:2" ht="99" customHeight="1">
      <c r="A38" s="9" t="s">
        <v>60</v>
      </c>
      <c r="B38" s="3" t="s">
        <v>648</v>
      </c>
    </row>
    <row r="39" spans="1:2" ht="20.25" customHeight="1">
      <c r="A39" s="9" t="s">
        <v>61</v>
      </c>
      <c r="B39" s="3" t="s">
        <v>29</v>
      </c>
    </row>
    <row r="40" spans="1:2" ht="20.25" customHeight="1">
      <c r="A40" s="9" t="s">
        <v>62</v>
      </c>
      <c r="B40" s="3" t="s">
        <v>30</v>
      </c>
    </row>
    <row r="41" spans="1:2" ht="30" customHeight="1">
      <c r="A41" s="9" t="s">
        <v>63</v>
      </c>
      <c r="B41" s="3" t="s">
        <v>401</v>
      </c>
    </row>
    <row r="42" spans="1:2" ht="36.75" customHeight="1">
      <c r="A42" s="9" t="s">
        <v>64</v>
      </c>
      <c r="B42" s="3" t="s">
        <v>264</v>
      </c>
    </row>
    <row r="43" spans="1:2" ht="20.25" customHeight="1">
      <c r="A43" s="9" t="s">
        <v>65</v>
      </c>
      <c r="B43" s="3" t="s">
        <v>33</v>
      </c>
    </row>
    <row r="44" spans="1:2" ht="30.75" customHeight="1">
      <c r="A44" s="9" t="s">
        <v>225</v>
      </c>
      <c r="B44" s="55" t="s">
        <v>187</v>
      </c>
    </row>
    <row r="45" spans="1:2" ht="20.25" customHeight="1">
      <c r="A45" s="115" t="s">
        <v>774</v>
      </c>
      <c r="B45" s="115"/>
    </row>
    <row r="46" spans="1:2" ht="20.25" customHeight="1">
      <c r="A46" s="7" t="s">
        <v>67</v>
      </c>
      <c r="B46" s="8" t="s">
        <v>13</v>
      </c>
    </row>
    <row r="47" spans="1:3" ht="44.25" customHeight="1">
      <c r="A47" s="9" t="s">
        <v>68</v>
      </c>
      <c r="B47" s="75" t="s">
        <v>14</v>
      </c>
      <c r="C47" s="29"/>
    </row>
    <row r="48" spans="1:3" ht="30" customHeight="1">
      <c r="A48" s="9" t="s">
        <v>69</v>
      </c>
      <c r="B48" s="75" t="s">
        <v>21</v>
      </c>
      <c r="C48" s="29"/>
    </row>
    <row r="49" spans="1:3" ht="20.25" customHeight="1">
      <c r="A49" s="9" t="s">
        <v>70</v>
      </c>
      <c r="B49" s="75" t="s">
        <v>649</v>
      </c>
      <c r="C49" s="29"/>
    </row>
    <row r="50" spans="1:3" ht="20.25" customHeight="1">
      <c r="A50" s="9" t="s">
        <v>71</v>
      </c>
      <c r="B50" s="75" t="s">
        <v>658</v>
      </c>
      <c r="C50" s="29"/>
    </row>
    <row r="51" spans="1:3" ht="27.75" customHeight="1">
      <c r="A51" s="9" t="s">
        <v>72</v>
      </c>
      <c r="B51" s="75" t="s">
        <v>753</v>
      </c>
      <c r="C51" s="29"/>
    </row>
    <row r="52" spans="1:3" ht="28.5" customHeight="1">
      <c r="A52" s="9" t="s">
        <v>73</v>
      </c>
      <c r="B52" s="75" t="s">
        <v>754</v>
      </c>
      <c r="C52" s="29"/>
    </row>
    <row r="53" spans="1:3" ht="20.25" customHeight="1">
      <c r="A53" s="9" t="s">
        <v>74</v>
      </c>
      <c r="B53" s="75" t="s">
        <v>755</v>
      </c>
      <c r="C53" s="29"/>
    </row>
    <row r="54" spans="1:3" ht="20.25" customHeight="1">
      <c r="A54" s="9" t="s">
        <v>75</v>
      </c>
      <c r="B54" s="75" t="s">
        <v>664</v>
      </c>
      <c r="C54" s="29"/>
    </row>
    <row r="55" spans="1:3" ht="20.25" customHeight="1">
      <c r="A55" s="9" t="s">
        <v>76</v>
      </c>
      <c r="B55" s="75" t="s">
        <v>18</v>
      </c>
      <c r="C55" s="29"/>
    </row>
    <row r="56" spans="1:3" ht="29.25" customHeight="1">
      <c r="A56" s="9" t="s">
        <v>77</v>
      </c>
      <c r="B56" s="75" t="s">
        <v>756</v>
      </c>
      <c r="C56" s="29"/>
    </row>
    <row r="57" spans="1:3" ht="20.25" customHeight="1">
      <c r="A57" s="9" t="s">
        <v>78</v>
      </c>
      <c r="B57" s="75" t="s">
        <v>667</v>
      </c>
      <c r="C57" s="29"/>
    </row>
    <row r="58" spans="1:3" ht="20.25" customHeight="1">
      <c r="A58" s="7" t="s">
        <v>79</v>
      </c>
      <c r="B58" s="11" t="s">
        <v>19</v>
      </c>
      <c r="C58" s="29"/>
    </row>
    <row r="59" spans="1:3" ht="27.75" customHeight="1">
      <c r="A59" s="9" t="s">
        <v>80</v>
      </c>
      <c r="B59" s="116" t="s">
        <v>669</v>
      </c>
      <c r="C59" s="29"/>
    </row>
    <row r="60" spans="1:3" ht="20.25" customHeight="1">
      <c r="A60" s="9" t="s">
        <v>81</v>
      </c>
      <c r="B60" s="75" t="s">
        <v>671</v>
      </c>
      <c r="C60" s="29"/>
    </row>
    <row r="61" spans="1:3" ht="27.75" customHeight="1">
      <c r="A61" s="9" t="s">
        <v>82</v>
      </c>
      <c r="B61" s="116" t="s">
        <v>673</v>
      </c>
      <c r="C61" s="29"/>
    </row>
    <row r="62" spans="1:3" ht="20.25" customHeight="1">
      <c r="A62" s="9" t="s">
        <v>83</v>
      </c>
      <c r="B62" s="75" t="s">
        <v>675</v>
      </c>
      <c r="C62" s="29"/>
    </row>
    <row r="63" spans="1:3" ht="20.25" customHeight="1">
      <c r="A63" s="9" t="s">
        <v>84</v>
      </c>
      <c r="B63" s="116" t="s">
        <v>677</v>
      </c>
      <c r="C63" s="29"/>
    </row>
    <row r="64" spans="1:3" ht="26.25" customHeight="1">
      <c r="A64" s="9" t="s">
        <v>85</v>
      </c>
      <c r="B64" s="75" t="s">
        <v>679</v>
      </c>
      <c r="C64" s="29"/>
    </row>
    <row r="65" spans="1:3" ht="20.25" customHeight="1">
      <c r="A65" s="9" t="s">
        <v>86</v>
      </c>
      <c r="B65" s="75" t="s">
        <v>681</v>
      </c>
      <c r="C65" s="29"/>
    </row>
    <row r="66" spans="1:3" ht="20.25" customHeight="1">
      <c r="A66" s="9" t="s">
        <v>87</v>
      </c>
      <c r="B66" s="75" t="s">
        <v>683</v>
      </c>
      <c r="C66" s="29"/>
    </row>
    <row r="67" spans="1:3" ht="20.25" customHeight="1">
      <c r="A67" s="9" t="s">
        <v>88</v>
      </c>
      <c r="B67" s="75" t="s">
        <v>685</v>
      </c>
      <c r="C67" s="29"/>
    </row>
    <row r="68" spans="1:3" ht="20.25" customHeight="1">
      <c r="A68" s="9" t="s">
        <v>89</v>
      </c>
      <c r="B68" s="75" t="s">
        <v>687</v>
      </c>
      <c r="C68" s="29"/>
    </row>
    <row r="69" spans="1:3" ht="20.25" customHeight="1">
      <c r="A69" s="9" t="s">
        <v>90</v>
      </c>
      <c r="B69" s="75" t="s">
        <v>689</v>
      </c>
      <c r="C69" s="29"/>
    </row>
    <row r="70" spans="1:3" ht="20.25" customHeight="1">
      <c r="A70" s="9" t="s">
        <v>91</v>
      </c>
      <c r="B70" s="75" t="s">
        <v>691</v>
      </c>
      <c r="C70" s="29"/>
    </row>
    <row r="71" spans="1:3" ht="20.25" customHeight="1">
      <c r="A71" s="9" t="s">
        <v>92</v>
      </c>
      <c r="B71" s="75" t="s">
        <v>20</v>
      </c>
      <c r="C71" s="29"/>
    </row>
    <row r="72" spans="1:3" ht="20.25" customHeight="1">
      <c r="A72" s="7" t="s">
        <v>93</v>
      </c>
      <c r="B72" s="11" t="s">
        <v>22</v>
      </c>
      <c r="C72" s="29"/>
    </row>
    <row r="73" spans="1:3" ht="27" customHeight="1">
      <c r="A73" s="9" t="s">
        <v>94</v>
      </c>
      <c r="B73" s="80" t="s">
        <v>758</v>
      </c>
      <c r="C73" s="29"/>
    </row>
    <row r="74" spans="1:3" ht="27" customHeight="1">
      <c r="A74" s="7" t="s">
        <v>95</v>
      </c>
      <c r="B74" s="80" t="s">
        <v>694</v>
      </c>
      <c r="C74" s="29"/>
    </row>
    <row r="75" spans="1:3" ht="20.25" customHeight="1">
      <c r="A75" s="7" t="s">
        <v>96</v>
      </c>
      <c r="B75" s="11" t="s">
        <v>23</v>
      </c>
      <c r="C75" s="29"/>
    </row>
    <row r="76" spans="1:3" ht="20.25" customHeight="1">
      <c r="A76" s="9" t="s">
        <v>97</v>
      </c>
      <c r="B76" s="75" t="s">
        <v>696</v>
      </c>
      <c r="C76" s="29"/>
    </row>
    <row r="77" spans="1:3" ht="20.25" customHeight="1">
      <c r="A77" s="9" t="s">
        <v>98</v>
      </c>
      <c r="B77" s="117" t="s">
        <v>698</v>
      </c>
      <c r="C77" s="29"/>
    </row>
    <row r="78" spans="1:3" ht="33.75" customHeight="1">
      <c r="A78" s="9" t="s">
        <v>99</v>
      </c>
      <c r="B78" s="75" t="s">
        <v>700</v>
      </c>
      <c r="C78" s="29"/>
    </row>
    <row r="79" spans="1:3" ht="20.25" customHeight="1">
      <c r="A79" s="9" t="s">
        <v>100</v>
      </c>
      <c r="B79" s="75" t="s">
        <v>702</v>
      </c>
      <c r="C79" s="29"/>
    </row>
    <row r="80" spans="1:3" ht="20.25" customHeight="1">
      <c r="A80" s="9" t="s">
        <v>101</v>
      </c>
      <c r="B80" s="75" t="s">
        <v>704</v>
      </c>
      <c r="C80" s="29"/>
    </row>
    <row r="81" spans="1:3" ht="20.25" customHeight="1">
      <c r="A81" s="9" t="s">
        <v>102</v>
      </c>
      <c r="B81" s="75" t="s">
        <v>706</v>
      </c>
      <c r="C81" s="29"/>
    </row>
    <row r="82" spans="1:3" ht="29.25" customHeight="1">
      <c r="A82" s="9" t="s">
        <v>103</v>
      </c>
      <c r="B82" s="75" t="s">
        <v>708</v>
      </c>
      <c r="C82" s="29"/>
    </row>
    <row r="83" spans="1:3" ht="20.25" customHeight="1">
      <c r="A83" s="9" t="s">
        <v>104</v>
      </c>
      <c r="B83" s="80" t="s">
        <v>710</v>
      </c>
      <c r="C83" s="29"/>
    </row>
    <row r="84" spans="1:2" ht="15" customHeight="1">
      <c r="A84" s="125" t="s">
        <v>226</v>
      </c>
      <c r="B84" s="125"/>
    </row>
    <row r="85" spans="1:10" ht="15" customHeight="1">
      <c r="A85" s="115" t="s">
        <v>775</v>
      </c>
      <c r="B85" s="115"/>
      <c r="J85" s="111"/>
    </row>
    <row r="86" spans="1:2" ht="21" customHeight="1">
      <c r="A86" s="113" t="s">
        <v>228</v>
      </c>
      <c r="B86" s="18" t="s">
        <v>712</v>
      </c>
    </row>
    <row r="87" spans="1:2" ht="23.25" customHeight="1">
      <c r="A87" s="114" t="s">
        <v>229</v>
      </c>
      <c r="B87" s="18" t="s">
        <v>714</v>
      </c>
    </row>
    <row r="88" spans="1:2" ht="16.5" customHeight="1">
      <c r="A88" s="114" t="s">
        <v>230</v>
      </c>
      <c r="B88" s="18" t="s">
        <v>760</v>
      </c>
    </row>
    <row r="89" spans="1:2" ht="20.25" customHeight="1">
      <c r="A89" s="114" t="s">
        <v>231</v>
      </c>
      <c r="B89" s="18" t="s">
        <v>716</v>
      </c>
    </row>
    <row r="90" spans="1:2" ht="25.5" customHeight="1">
      <c r="A90" s="114" t="s">
        <v>232</v>
      </c>
      <c r="B90" s="18" t="s">
        <v>717</v>
      </c>
    </row>
    <row r="91" spans="1:2" ht="19.5" customHeight="1">
      <c r="A91" s="114" t="s">
        <v>233</v>
      </c>
      <c r="B91" s="18" t="s">
        <v>718</v>
      </c>
    </row>
    <row r="92" spans="1:2" ht="21" customHeight="1">
      <c r="A92" s="114" t="s">
        <v>234</v>
      </c>
      <c r="B92" s="18" t="s">
        <v>719</v>
      </c>
    </row>
    <row r="93" spans="1:2" ht="24" customHeight="1">
      <c r="A93" s="114" t="s">
        <v>235</v>
      </c>
      <c r="B93" s="18" t="s">
        <v>720</v>
      </c>
    </row>
    <row r="94" spans="1:2" ht="19.5" customHeight="1">
      <c r="A94" s="114" t="s">
        <v>236</v>
      </c>
      <c r="B94" s="18" t="s">
        <v>726</v>
      </c>
    </row>
    <row r="95" spans="1:2" ht="22.5" customHeight="1">
      <c r="A95" s="114" t="s">
        <v>237</v>
      </c>
      <c r="B95" s="18" t="s">
        <v>728</v>
      </c>
    </row>
    <row r="96" spans="1:2" ht="18.75">
      <c r="A96" s="125" t="s">
        <v>776</v>
      </c>
      <c r="B96" s="125"/>
    </row>
    <row r="97" spans="1:2" ht="21" customHeight="1">
      <c r="A97" s="5" t="s">
        <v>239</v>
      </c>
      <c r="B97" s="18" t="s">
        <v>38</v>
      </c>
    </row>
    <row r="98" spans="1:2" ht="23.25" customHeight="1">
      <c r="A98" s="5" t="s">
        <v>240</v>
      </c>
      <c r="B98" s="18" t="s">
        <v>39</v>
      </c>
    </row>
    <row r="99" spans="1:2" ht="24.75" customHeight="1">
      <c r="A99" s="5" t="s">
        <v>241</v>
      </c>
      <c r="B99" s="18" t="s">
        <v>732</v>
      </c>
    </row>
    <row r="100" spans="1:2" ht="23.25" customHeight="1">
      <c r="A100" s="5" t="s">
        <v>242</v>
      </c>
      <c r="B100" s="18" t="s">
        <v>40</v>
      </c>
    </row>
    <row r="101" spans="1:2" ht="24" customHeight="1">
      <c r="A101" s="5" t="s">
        <v>243</v>
      </c>
      <c r="B101" s="18" t="s">
        <v>41</v>
      </c>
    </row>
    <row r="102" spans="1:2" ht="24" customHeight="1">
      <c r="A102" s="5" t="s">
        <v>244</v>
      </c>
      <c r="B102" s="18" t="s">
        <v>747</v>
      </c>
    </row>
    <row r="103" spans="1:2" ht="24.75" customHeight="1">
      <c r="A103" s="5" t="s">
        <v>245</v>
      </c>
      <c r="B103" s="18" t="s">
        <v>42</v>
      </c>
    </row>
    <row r="104" spans="1:2" ht="19.5" customHeight="1">
      <c r="A104" s="5" t="s">
        <v>246</v>
      </c>
      <c r="B104" s="18" t="s">
        <v>751</v>
      </c>
    </row>
    <row r="105" spans="1:2" ht="22.5" customHeight="1">
      <c r="A105" s="5" t="s">
        <v>247</v>
      </c>
      <c r="B105" s="18" t="s">
        <v>752</v>
      </c>
    </row>
    <row r="106" spans="1:2" ht="19.5" customHeight="1">
      <c r="A106" s="5" t="s">
        <v>248</v>
      </c>
      <c r="B106" s="18" t="s">
        <v>46</v>
      </c>
    </row>
    <row r="107" spans="1:2" ht="23.25" customHeight="1">
      <c r="A107" s="5" t="s">
        <v>249</v>
      </c>
      <c r="B107" s="18" t="s">
        <v>47</v>
      </c>
    </row>
    <row r="108" spans="1:2" ht="23.25" customHeight="1">
      <c r="A108" s="5" t="s">
        <v>250</v>
      </c>
      <c r="B108" s="18" t="s">
        <v>750</v>
      </c>
    </row>
    <row r="109" spans="1:2" ht="19.5" customHeight="1">
      <c r="A109" s="5" t="s">
        <v>251</v>
      </c>
      <c r="B109" s="18" t="s">
        <v>748</v>
      </c>
    </row>
    <row r="110" spans="1:2" ht="24.75" customHeight="1">
      <c r="A110" s="5" t="s">
        <v>252</v>
      </c>
      <c r="B110" s="18" t="s">
        <v>48</v>
      </c>
    </row>
    <row r="111" spans="1:2" ht="26.25" customHeight="1">
      <c r="A111" s="5" t="s">
        <v>253</v>
      </c>
      <c r="B111" s="18" t="s">
        <v>749</v>
      </c>
    </row>
    <row r="112" spans="1:2" ht="26.25" customHeight="1">
      <c r="A112" s="5" t="s">
        <v>254</v>
      </c>
      <c r="B112" s="18" t="s">
        <v>49</v>
      </c>
    </row>
    <row r="113" spans="1:2" ht="25.5" customHeight="1">
      <c r="A113" s="5" t="s">
        <v>255</v>
      </c>
      <c r="B113" s="18" t="s">
        <v>50</v>
      </c>
    </row>
    <row r="114" spans="1:2" ht="33" customHeight="1">
      <c r="A114" s="84"/>
      <c r="B114" s="12" t="s">
        <v>324</v>
      </c>
    </row>
    <row r="115" spans="1:2" ht="34.5" customHeight="1">
      <c r="A115" s="5" t="s">
        <v>256</v>
      </c>
      <c r="B115" s="18" t="s">
        <v>764</v>
      </c>
    </row>
    <row r="116" spans="1:2" ht="18.75">
      <c r="A116" s="125" t="s">
        <v>777</v>
      </c>
      <c r="B116" s="125"/>
    </row>
    <row r="117" spans="1:2" ht="15.75">
      <c r="A117" s="22" t="s">
        <v>105</v>
      </c>
      <c r="B117" s="18" t="s">
        <v>51</v>
      </c>
    </row>
    <row r="118" spans="1:2" ht="20.25" customHeight="1">
      <c r="A118" s="129" t="s">
        <v>778</v>
      </c>
      <c r="B118" s="129"/>
    </row>
    <row r="119" spans="1:2" ht="20.25" customHeight="1">
      <c r="A119" s="9" t="s">
        <v>345</v>
      </c>
      <c r="B119" s="13" t="s">
        <v>762</v>
      </c>
    </row>
    <row r="120" spans="1:2" ht="26.25" customHeight="1">
      <c r="A120" s="112" t="s">
        <v>1</v>
      </c>
      <c r="B120" s="112"/>
    </row>
    <row r="121" spans="1:2" ht="18" customHeight="1">
      <c r="A121" s="2"/>
      <c r="B121" s="2"/>
    </row>
    <row r="122" spans="1:2" ht="46.5" customHeight="1">
      <c r="A122" s="128" t="s">
        <v>7</v>
      </c>
      <c r="B122" s="128"/>
    </row>
    <row r="123" spans="1:2" ht="96" customHeight="1">
      <c r="A123" s="130" t="s">
        <v>162</v>
      </c>
      <c r="B123" s="131"/>
    </row>
    <row r="124" spans="1:2" ht="23.25" customHeight="1">
      <c r="A124" s="132" t="s">
        <v>769</v>
      </c>
      <c r="B124" s="132"/>
    </row>
    <row r="125" spans="1:2" ht="22.5" customHeight="1">
      <c r="A125" s="132" t="s">
        <v>772</v>
      </c>
      <c r="B125" s="132"/>
    </row>
    <row r="126" spans="1:2" ht="18.75">
      <c r="A126" s="133" t="s">
        <v>770</v>
      </c>
      <c r="B126" s="133"/>
    </row>
    <row r="127" spans="1:2" ht="18" customHeight="1">
      <c r="A127" s="134" t="s">
        <v>771</v>
      </c>
      <c r="B127" s="134"/>
    </row>
    <row r="128" ht="13.5" customHeight="1"/>
  </sheetData>
  <sheetProtection/>
  <mergeCells count="18">
    <mergeCell ref="A125:B125"/>
    <mergeCell ref="A126:B126"/>
    <mergeCell ref="A127:B127"/>
    <mergeCell ref="A122:B122"/>
    <mergeCell ref="A96:B96"/>
    <mergeCell ref="A116:B116"/>
    <mergeCell ref="A118:B118"/>
    <mergeCell ref="A123:B123"/>
    <mergeCell ref="A124:B124"/>
    <mergeCell ref="A8:B8"/>
    <mergeCell ref="A1:B1"/>
    <mergeCell ref="A2:B2"/>
    <mergeCell ref="A6:B6"/>
    <mergeCell ref="A7:B7"/>
    <mergeCell ref="A84:B84"/>
    <mergeCell ref="A3:B3"/>
    <mergeCell ref="A11:B11"/>
    <mergeCell ref="A37:B37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9.7109375" style="0" customWidth="1"/>
    <col min="2" max="2" width="56.421875" style="0" customWidth="1"/>
    <col min="3" max="3" width="15.8515625" style="0" customWidth="1"/>
    <col min="4" max="4" width="21.28125" style="0" customWidth="1"/>
    <col min="5" max="5" width="18.57421875" style="0" customWidth="1"/>
  </cols>
  <sheetData>
    <row r="1" spans="1:5" ht="15">
      <c r="A1" s="148" t="s">
        <v>766</v>
      </c>
      <c r="B1" s="148"/>
      <c r="C1" s="148"/>
      <c r="D1" s="148"/>
      <c r="E1" s="148"/>
    </row>
    <row r="2" spans="1:5" ht="15">
      <c r="A2" s="126" t="s">
        <v>638</v>
      </c>
      <c r="B2" s="149"/>
      <c r="C2" s="149"/>
      <c r="D2" s="149"/>
      <c r="E2" s="149"/>
    </row>
    <row r="3" spans="1:5" ht="18.75" customHeight="1">
      <c r="A3" s="148" t="s">
        <v>639</v>
      </c>
      <c r="B3" s="148"/>
      <c r="C3" s="148"/>
      <c r="D3" s="148"/>
      <c r="E3" s="148"/>
    </row>
    <row r="4" spans="1:5" ht="15">
      <c r="A4" s="148" t="s">
        <v>746</v>
      </c>
      <c r="B4" s="148"/>
      <c r="C4" s="148"/>
      <c r="D4" s="148"/>
      <c r="E4" s="148"/>
    </row>
    <row r="5" spans="2:5" ht="15">
      <c r="B5" s="1"/>
      <c r="C5" s="1"/>
      <c r="D5" s="1"/>
      <c r="E5" s="2"/>
    </row>
    <row r="6" spans="1:5" ht="23.25" customHeight="1">
      <c r="A6" s="150" t="s">
        <v>25</v>
      </c>
      <c r="B6" s="150"/>
      <c r="C6" s="150"/>
      <c r="D6" s="150"/>
      <c r="E6" s="150"/>
    </row>
    <row r="7" spans="1:5" ht="73.5" customHeight="1">
      <c r="A7" s="151" t="s">
        <v>400</v>
      </c>
      <c r="B7" s="151"/>
      <c r="C7" s="151"/>
      <c r="D7" s="151"/>
      <c r="E7" s="151"/>
    </row>
    <row r="8" spans="1:5" ht="22.5" customHeight="1">
      <c r="A8" s="144" t="s">
        <v>640</v>
      </c>
      <c r="B8" s="144"/>
      <c r="C8" s="144"/>
      <c r="D8" s="144"/>
      <c r="E8" s="144"/>
    </row>
    <row r="9" spans="1:5" ht="12.75">
      <c r="A9" s="136" t="s">
        <v>26</v>
      </c>
      <c r="B9" s="136"/>
      <c r="C9" s="136"/>
      <c r="D9" s="136"/>
      <c r="E9" s="136"/>
    </row>
    <row r="10" spans="1:5" ht="16.5" customHeight="1">
      <c r="A10" s="145" t="s">
        <v>27</v>
      </c>
      <c r="B10" s="145"/>
      <c r="C10" s="145"/>
      <c r="D10" s="145"/>
      <c r="E10" s="145"/>
    </row>
    <row r="11" spans="1:5" ht="18" customHeight="1">
      <c r="A11" s="146"/>
      <c r="B11" s="146"/>
      <c r="C11" s="146"/>
      <c r="D11" s="146"/>
      <c r="E11" s="146"/>
    </row>
    <row r="12" spans="1:5" ht="46.5" customHeight="1">
      <c r="A12" s="8"/>
      <c r="B12" s="12" t="s">
        <v>8</v>
      </c>
      <c r="C12" s="12" t="s">
        <v>765</v>
      </c>
      <c r="D12" s="12" t="s">
        <v>12</v>
      </c>
      <c r="E12" s="12" t="s">
        <v>394</v>
      </c>
    </row>
    <row r="13" spans="1:5" ht="18.75">
      <c r="A13" s="147" t="s">
        <v>9</v>
      </c>
      <c r="B13" s="147"/>
      <c r="C13" s="147"/>
      <c r="D13" s="147"/>
      <c r="E13" s="147"/>
    </row>
    <row r="14" spans="1:5" ht="31.5">
      <c r="A14" s="41" t="s">
        <v>53</v>
      </c>
      <c r="B14" s="61" t="s">
        <v>652</v>
      </c>
      <c r="C14" s="61"/>
      <c r="D14" s="17"/>
      <c r="E14" s="86">
        <f>E17+E18+E19+E20+E21+E22</f>
        <v>1831</v>
      </c>
    </row>
    <row r="15" spans="1:5" ht="15.75">
      <c r="A15" s="90" t="s">
        <v>357</v>
      </c>
      <c r="B15" s="59" t="s">
        <v>412</v>
      </c>
      <c r="C15" s="59"/>
      <c r="D15" s="12"/>
      <c r="E15" s="56"/>
    </row>
    <row r="16" spans="1:5" ht="15.75">
      <c r="A16" s="9"/>
      <c r="B16" s="55" t="s">
        <v>356</v>
      </c>
      <c r="C16" s="55"/>
      <c r="D16" s="6"/>
      <c r="E16" s="15"/>
    </row>
    <row r="17" spans="1:5" ht="31.5">
      <c r="A17" s="9" t="s">
        <v>406</v>
      </c>
      <c r="B17" s="3" t="s">
        <v>413</v>
      </c>
      <c r="C17" s="3"/>
      <c r="D17" s="4" t="s">
        <v>263</v>
      </c>
      <c r="E17" s="20">
        <v>280</v>
      </c>
    </row>
    <row r="18" spans="1:5" ht="157.5">
      <c r="A18" s="9" t="s">
        <v>407</v>
      </c>
      <c r="B18" s="3" t="s">
        <v>647</v>
      </c>
      <c r="C18" s="3"/>
      <c r="D18" s="15" t="s">
        <v>263</v>
      </c>
      <c r="E18" s="15">
        <v>280</v>
      </c>
    </row>
    <row r="19" spans="1:5" ht="31.5">
      <c r="A19" s="9" t="s">
        <v>408</v>
      </c>
      <c r="B19" s="3" t="s">
        <v>414</v>
      </c>
      <c r="C19" s="3"/>
      <c r="D19" s="4" t="s">
        <v>263</v>
      </c>
      <c r="E19" s="20">
        <v>280</v>
      </c>
    </row>
    <row r="20" spans="1:5" ht="47.25">
      <c r="A20" s="9" t="s">
        <v>409</v>
      </c>
      <c r="B20" s="3" t="s">
        <v>415</v>
      </c>
      <c r="C20" s="3"/>
      <c r="D20" s="4" t="s">
        <v>263</v>
      </c>
      <c r="E20" s="20">
        <v>280</v>
      </c>
    </row>
    <row r="21" spans="1:5" ht="47.25">
      <c r="A21" s="9" t="s">
        <v>410</v>
      </c>
      <c r="B21" s="3" t="s">
        <v>661</v>
      </c>
      <c r="C21" s="3"/>
      <c r="D21" s="4" t="s">
        <v>263</v>
      </c>
      <c r="E21" s="20">
        <v>280</v>
      </c>
    </row>
    <row r="22" spans="1:5" ht="31.5">
      <c r="A22" s="9" t="s">
        <v>411</v>
      </c>
      <c r="B22" s="3" t="s">
        <v>417</v>
      </c>
      <c r="C22" s="3"/>
      <c r="D22" s="4" t="s">
        <v>263</v>
      </c>
      <c r="E22" s="20">
        <v>431</v>
      </c>
    </row>
    <row r="23" spans="1:5" ht="47.25">
      <c r="A23" s="9" t="s">
        <v>627</v>
      </c>
      <c r="B23" s="99" t="s">
        <v>633</v>
      </c>
      <c r="C23" s="3"/>
      <c r="D23" s="4" t="s">
        <v>626</v>
      </c>
      <c r="E23" s="15">
        <v>280</v>
      </c>
    </row>
    <row r="24" spans="1:5" ht="19.5" customHeight="1">
      <c r="A24" s="7" t="s">
        <v>358</v>
      </c>
      <c r="B24" s="58" t="s">
        <v>418</v>
      </c>
      <c r="C24" s="58"/>
      <c r="D24" s="60"/>
      <c r="E24" s="87">
        <f>E26+E27+E28+E29+E30+E31+E32</f>
        <v>2111</v>
      </c>
    </row>
    <row r="25" spans="1:5" ht="13.5" customHeight="1">
      <c r="A25" s="9"/>
      <c r="B25" s="55" t="s">
        <v>356</v>
      </c>
      <c r="C25" s="55"/>
      <c r="D25" s="60"/>
      <c r="E25" s="57"/>
    </row>
    <row r="26" spans="1:5" ht="31.5">
      <c r="A26" s="9" t="s">
        <v>419</v>
      </c>
      <c r="B26" s="3" t="s">
        <v>413</v>
      </c>
      <c r="C26" s="3"/>
      <c r="D26" s="4" t="s">
        <v>263</v>
      </c>
      <c r="E26" s="20">
        <v>280</v>
      </c>
    </row>
    <row r="27" spans="1:5" ht="157.5">
      <c r="A27" s="9" t="s">
        <v>420</v>
      </c>
      <c r="B27" s="3" t="s">
        <v>650</v>
      </c>
      <c r="C27" s="3"/>
      <c r="D27" s="15" t="s">
        <v>263</v>
      </c>
      <c r="E27" s="20">
        <v>280</v>
      </c>
    </row>
    <row r="28" spans="1:5" ht="31.5">
      <c r="A28" s="9" t="s">
        <v>421</v>
      </c>
      <c r="B28" s="3" t="s">
        <v>414</v>
      </c>
      <c r="C28" s="3"/>
      <c r="D28" s="4" t="s">
        <v>263</v>
      </c>
      <c r="E28" s="20">
        <v>280</v>
      </c>
    </row>
    <row r="29" spans="1:5" ht="47.25">
      <c r="A29" s="9" t="s">
        <v>422</v>
      </c>
      <c r="B29" s="3" t="s">
        <v>415</v>
      </c>
      <c r="C29" s="3"/>
      <c r="D29" s="4" t="s">
        <v>263</v>
      </c>
      <c r="E29" s="20">
        <v>280</v>
      </c>
    </row>
    <row r="30" spans="1:5" ht="47.25">
      <c r="A30" s="9" t="s">
        <v>423</v>
      </c>
      <c r="B30" s="3" t="s">
        <v>661</v>
      </c>
      <c r="C30" s="3"/>
      <c r="D30" s="4" t="s">
        <v>263</v>
      </c>
      <c r="E30" s="20">
        <v>280</v>
      </c>
    </row>
    <row r="31" spans="1:5" ht="31.5">
      <c r="A31" s="9" t="s">
        <v>424</v>
      </c>
      <c r="B31" s="3" t="s">
        <v>417</v>
      </c>
      <c r="C31" s="3"/>
      <c r="D31" s="4" t="s">
        <v>263</v>
      </c>
      <c r="E31" s="20">
        <v>431</v>
      </c>
    </row>
    <row r="32" spans="1:5" ht="63">
      <c r="A32" s="9" t="s">
        <v>425</v>
      </c>
      <c r="B32" s="55" t="s">
        <v>426</v>
      </c>
      <c r="C32" s="3"/>
      <c r="D32" s="4" t="s">
        <v>263</v>
      </c>
      <c r="E32" s="15">
        <v>280</v>
      </c>
    </row>
    <row r="33" spans="1:5" ht="47.25">
      <c r="A33" s="9" t="s">
        <v>628</v>
      </c>
      <c r="B33" s="99" t="s">
        <v>633</v>
      </c>
      <c r="C33" s="3"/>
      <c r="D33" s="4" t="s">
        <v>263</v>
      </c>
      <c r="E33" s="15">
        <v>280</v>
      </c>
    </row>
    <row r="34" spans="1:5" ht="47.25">
      <c r="A34" s="7" t="s">
        <v>54</v>
      </c>
      <c r="B34" s="61" t="s">
        <v>403</v>
      </c>
      <c r="C34" s="61"/>
      <c r="D34" s="69"/>
      <c r="E34" s="56"/>
    </row>
    <row r="35" spans="1:5" ht="50.25" customHeight="1">
      <c r="A35" s="41" t="s">
        <v>363</v>
      </c>
      <c r="B35" s="59" t="s">
        <v>427</v>
      </c>
      <c r="C35" s="59"/>
      <c r="D35" s="69"/>
      <c r="E35" s="15"/>
    </row>
    <row r="36" spans="1:5" ht="24.75" customHeight="1">
      <c r="A36" s="9"/>
      <c r="B36" s="55" t="s">
        <v>356</v>
      </c>
      <c r="C36" s="55"/>
      <c r="D36" s="69"/>
      <c r="E36" s="15"/>
    </row>
    <row r="37" spans="1:5" ht="21" customHeight="1">
      <c r="A37" s="9" t="s">
        <v>428</v>
      </c>
      <c r="B37" s="3" t="s">
        <v>429</v>
      </c>
      <c r="C37" s="3"/>
      <c r="D37" s="4" t="s">
        <v>402</v>
      </c>
      <c r="E37" s="15">
        <v>262</v>
      </c>
    </row>
    <row r="38" spans="1:5" ht="19.5" customHeight="1">
      <c r="A38" s="9" t="s">
        <v>430</v>
      </c>
      <c r="B38" s="3" t="s">
        <v>431</v>
      </c>
      <c r="C38" s="3"/>
      <c r="D38" s="4" t="s">
        <v>402</v>
      </c>
      <c r="E38" s="15">
        <v>154</v>
      </c>
    </row>
    <row r="39" spans="1:5" ht="19.5" customHeight="1">
      <c r="A39" s="9"/>
      <c r="B39" s="89" t="s">
        <v>404</v>
      </c>
      <c r="C39" s="89"/>
      <c r="D39" s="4"/>
      <c r="E39" s="56">
        <v>416</v>
      </c>
    </row>
    <row r="40" spans="1:5" ht="19.5" customHeight="1">
      <c r="A40" s="9"/>
      <c r="B40" s="3" t="s">
        <v>405</v>
      </c>
      <c r="C40" s="3"/>
      <c r="D40" s="4"/>
      <c r="E40" s="15"/>
    </row>
    <row r="41" spans="1:5" ht="19.5" customHeight="1">
      <c r="A41" s="9" t="s">
        <v>432</v>
      </c>
      <c r="B41" s="3" t="s">
        <v>434</v>
      </c>
      <c r="C41" s="3"/>
      <c r="D41" s="4" t="s">
        <v>402</v>
      </c>
      <c r="E41" s="15">
        <v>228</v>
      </c>
    </row>
    <row r="42" spans="1:5" ht="31.5">
      <c r="A42" s="7" t="s">
        <v>364</v>
      </c>
      <c r="B42" s="62" t="s">
        <v>433</v>
      </c>
      <c r="C42" s="62"/>
      <c r="D42" s="69"/>
      <c r="E42" s="19"/>
    </row>
    <row r="43" spans="1:5" ht="15.75">
      <c r="A43" s="9"/>
      <c r="B43" s="55" t="s">
        <v>356</v>
      </c>
      <c r="C43" s="55"/>
      <c r="D43" s="69"/>
      <c r="E43" s="19"/>
    </row>
    <row r="44" spans="1:5" ht="17.25" customHeight="1">
      <c r="A44" s="9" t="s">
        <v>435</v>
      </c>
      <c r="B44" s="3" t="s">
        <v>429</v>
      </c>
      <c r="C44" s="3"/>
      <c r="D44" s="4" t="s">
        <v>402</v>
      </c>
      <c r="E44" s="15">
        <v>262</v>
      </c>
    </row>
    <row r="45" spans="1:5" ht="16.5" customHeight="1">
      <c r="A45" s="9" t="s">
        <v>436</v>
      </c>
      <c r="B45" s="3" t="s">
        <v>431</v>
      </c>
      <c r="C45" s="3"/>
      <c r="D45" s="4" t="s">
        <v>402</v>
      </c>
      <c r="E45" s="15">
        <v>154</v>
      </c>
    </row>
    <row r="46" spans="1:5" ht="15.75">
      <c r="A46" s="9" t="s">
        <v>437</v>
      </c>
      <c r="B46" s="3" t="s">
        <v>414</v>
      </c>
      <c r="C46" s="3"/>
      <c r="D46" s="4" t="s">
        <v>402</v>
      </c>
      <c r="E46" s="15">
        <v>228</v>
      </c>
    </row>
    <row r="47" spans="1:5" ht="18.75" customHeight="1">
      <c r="A47" s="9" t="s">
        <v>439</v>
      </c>
      <c r="B47" s="3" t="s">
        <v>438</v>
      </c>
      <c r="C47" s="3"/>
      <c r="D47" s="4" t="s">
        <v>402</v>
      </c>
      <c r="E47" s="19">
        <v>136</v>
      </c>
    </row>
    <row r="48" spans="1:5" ht="18.75" customHeight="1">
      <c r="A48" s="9"/>
      <c r="B48" s="89" t="s">
        <v>404</v>
      </c>
      <c r="C48" s="89"/>
      <c r="D48" s="4"/>
      <c r="E48" s="91">
        <v>780</v>
      </c>
    </row>
    <row r="49" spans="1:5" ht="47.25">
      <c r="A49" s="7" t="s">
        <v>55</v>
      </c>
      <c r="B49" s="61" t="s">
        <v>625</v>
      </c>
      <c r="C49" s="61"/>
      <c r="D49" s="12"/>
      <c r="E49" s="88" t="e">
        <f>#REF!+E51</f>
        <v>#REF!</v>
      </c>
    </row>
    <row r="50" spans="1:5" ht="15.75">
      <c r="A50" s="7"/>
      <c r="B50" s="55" t="s">
        <v>356</v>
      </c>
      <c r="C50" s="55"/>
      <c r="D50" s="12"/>
      <c r="E50" s="56"/>
    </row>
    <row r="51" spans="1:5" ht="47.25">
      <c r="A51" s="9" t="s">
        <v>365</v>
      </c>
      <c r="B51" s="3" t="s">
        <v>440</v>
      </c>
      <c r="C51" s="3"/>
      <c r="D51" s="4" t="s">
        <v>402</v>
      </c>
      <c r="E51" s="20">
        <v>154</v>
      </c>
    </row>
    <row r="52" spans="1:5" ht="15.75">
      <c r="A52" s="9"/>
      <c r="B52" s="106" t="s">
        <v>635</v>
      </c>
      <c r="C52" s="106"/>
      <c r="D52" s="14"/>
      <c r="E52" s="91">
        <f>E51</f>
        <v>154</v>
      </c>
    </row>
    <row r="53" spans="1:5" ht="31.5">
      <c r="A53" s="7" t="s">
        <v>56</v>
      </c>
      <c r="B53" s="61" t="s">
        <v>35</v>
      </c>
      <c r="C53" s="61"/>
      <c r="D53" s="12"/>
      <c r="E53" s="96">
        <f>E56+E57+E58+E59+E60+E61</f>
        <v>1831</v>
      </c>
    </row>
    <row r="54" spans="1:5" ht="20.25" customHeight="1">
      <c r="A54" s="7" t="s">
        <v>366</v>
      </c>
      <c r="B54" s="62" t="s">
        <v>412</v>
      </c>
      <c r="C54" s="62"/>
      <c r="D54" s="12"/>
      <c r="E54" s="56"/>
    </row>
    <row r="55" spans="1:5" ht="20.25" customHeight="1">
      <c r="A55" s="9"/>
      <c r="B55" s="55" t="s">
        <v>356</v>
      </c>
      <c r="C55" s="55"/>
      <c r="D55" s="6"/>
      <c r="E55" s="15"/>
    </row>
    <row r="56" spans="1:5" ht="34.5" customHeight="1">
      <c r="A56" s="9" t="s">
        <v>441</v>
      </c>
      <c r="B56" s="3" t="s">
        <v>413</v>
      </c>
      <c r="C56" s="3"/>
      <c r="D56" s="4" t="s">
        <v>263</v>
      </c>
      <c r="E56" s="20">
        <v>280</v>
      </c>
    </row>
    <row r="57" spans="1:5" ht="129" customHeight="1">
      <c r="A57" s="9" t="s">
        <v>442</v>
      </c>
      <c r="B57" s="3" t="s">
        <v>647</v>
      </c>
      <c r="C57" s="3"/>
      <c r="D57" s="15" t="s">
        <v>263</v>
      </c>
      <c r="E57" s="15">
        <v>280</v>
      </c>
    </row>
    <row r="58" spans="1:5" ht="30" customHeight="1">
      <c r="A58" s="9" t="s">
        <v>443</v>
      </c>
      <c r="B58" s="3" t="s">
        <v>414</v>
      </c>
      <c r="C58" s="3"/>
      <c r="D58" s="4" t="s">
        <v>263</v>
      </c>
      <c r="E58" s="20">
        <v>280</v>
      </c>
    </row>
    <row r="59" spans="1:5" ht="32.25" customHeight="1">
      <c r="A59" s="9" t="s">
        <v>444</v>
      </c>
      <c r="B59" s="3" t="s">
        <v>415</v>
      </c>
      <c r="C59" s="3"/>
      <c r="D59" s="4" t="s">
        <v>263</v>
      </c>
      <c r="E59" s="20">
        <v>280</v>
      </c>
    </row>
    <row r="60" spans="1:5" ht="45" customHeight="1">
      <c r="A60" s="9" t="s">
        <v>445</v>
      </c>
      <c r="B60" s="3" t="s">
        <v>662</v>
      </c>
      <c r="C60" s="3"/>
      <c r="D60" s="4" t="s">
        <v>263</v>
      </c>
      <c r="E60" s="20">
        <v>280</v>
      </c>
    </row>
    <row r="61" spans="1:5" ht="32.25" customHeight="1">
      <c r="A61" s="9" t="s">
        <v>446</v>
      </c>
      <c r="B61" s="3" t="s">
        <v>417</v>
      </c>
      <c r="C61" s="3"/>
      <c r="D61" s="4" t="s">
        <v>263</v>
      </c>
      <c r="E61" s="20">
        <v>431</v>
      </c>
    </row>
    <row r="62" spans="1:5" ht="50.25" customHeight="1">
      <c r="A62" s="9" t="s">
        <v>629</v>
      </c>
      <c r="B62" s="99" t="s">
        <v>633</v>
      </c>
      <c r="C62" s="3"/>
      <c r="D62" s="6" t="s">
        <v>263</v>
      </c>
      <c r="E62" s="15">
        <v>280</v>
      </c>
    </row>
    <row r="63" spans="1:5" ht="31.5" customHeight="1" hidden="1">
      <c r="A63" s="9" t="s">
        <v>370</v>
      </c>
      <c r="B63" s="16" t="s">
        <v>360</v>
      </c>
      <c r="C63" s="16"/>
      <c r="D63" s="6" t="s">
        <v>399</v>
      </c>
      <c r="E63" s="15">
        <v>0</v>
      </c>
    </row>
    <row r="64" spans="1:5" ht="30" customHeight="1" hidden="1">
      <c r="A64" s="9" t="s">
        <v>370</v>
      </c>
      <c r="B64" s="16" t="s">
        <v>362</v>
      </c>
      <c r="C64" s="16"/>
      <c r="D64" s="6" t="s">
        <v>15</v>
      </c>
      <c r="E64" s="15">
        <v>0</v>
      </c>
    </row>
    <row r="65" spans="1:5" ht="20.25" customHeight="1">
      <c r="A65" s="7" t="s">
        <v>367</v>
      </c>
      <c r="B65" s="62" t="s">
        <v>418</v>
      </c>
      <c r="C65" s="62"/>
      <c r="D65" s="12"/>
      <c r="E65" s="88">
        <f>E67+E68+E69+E70+E71+E72+E73</f>
        <v>2111</v>
      </c>
    </row>
    <row r="66" spans="1:5" ht="20.25" customHeight="1">
      <c r="A66" s="9"/>
      <c r="B66" s="55" t="s">
        <v>356</v>
      </c>
      <c r="C66" s="55"/>
      <c r="D66" s="60"/>
      <c r="E66" s="57"/>
    </row>
    <row r="67" spans="1:5" ht="33" customHeight="1">
      <c r="A67" s="9" t="s">
        <v>447</v>
      </c>
      <c r="B67" s="3" t="s">
        <v>413</v>
      </c>
      <c r="C67" s="3"/>
      <c r="D67" s="4" t="s">
        <v>263</v>
      </c>
      <c r="E67" s="20">
        <v>280</v>
      </c>
    </row>
    <row r="68" spans="1:5" ht="130.5" customHeight="1">
      <c r="A68" s="9" t="s">
        <v>448</v>
      </c>
      <c r="B68" s="3" t="s">
        <v>647</v>
      </c>
      <c r="C68" s="3"/>
      <c r="D68" s="15" t="s">
        <v>263</v>
      </c>
      <c r="E68" s="15">
        <v>280</v>
      </c>
    </row>
    <row r="69" spans="1:5" ht="30.75" customHeight="1">
      <c r="A69" s="49" t="s">
        <v>449</v>
      </c>
      <c r="B69" s="3" t="s">
        <v>414</v>
      </c>
      <c r="C69" s="3"/>
      <c r="D69" s="4" t="s">
        <v>263</v>
      </c>
      <c r="E69" s="20">
        <v>280</v>
      </c>
    </row>
    <row r="70" spans="1:5" ht="30" customHeight="1">
      <c r="A70" s="9" t="s">
        <v>450</v>
      </c>
      <c r="B70" s="3" t="s">
        <v>415</v>
      </c>
      <c r="C70" s="3"/>
      <c r="D70" s="4" t="s">
        <v>263</v>
      </c>
      <c r="E70" s="20">
        <v>280</v>
      </c>
    </row>
    <row r="71" spans="1:5" ht="45.75" customHeight="1">
      <c r="A71" s="9" t="s">
        <v>451</v>
      </c>
      <c r="B71" s="3" t="s">
        <v>440</v>
      </c>
      <c r="C71" s="3"/>
      <c r="D71" s="4" t="s">
        <v>263</v>
      </c>
      <c r="E71" s="20">
        <v>280</v>
      </c>
    </row>
    <row r="72" spans="1:5" ht="32.25" customHeight="1">
      <c r="A72" s="9" t="s">
        <v>452</v>
      </c>
      <c r="B72" s="3" t="s">
        <v>417</v>
      </c>
      <c r="C72" s="3"/>
      <c r="D72" s="4" t="s">
        <v>263</v>
      </c>
      <c r="E72" s="20">
        <v>431</v>
      </c>
    </row>
    <row r="73" spans="1:5" ht="51" customHeight="1">
      <c r="A73" s="9" t="s">
        <v>453</v>
      </c>
      <c r="B73" s="55" t="s">
        <v>426</v>
      </c>
      <c r="C73" s="3"/>
      <c r="D73" s="4" t="s">
        <v>263</v>
      </c>
      <c r="E73" s="15">
        <v>280</v>
      </c>
    </row>
    <row r="74" spans="1:5" ht="52.5" customHeight="1">
      <c r="A74" s="9" t="s">
        <v>630</v>
      </c>
      <c r="B74" s="99" t="s">
        <v>633</v>
      </c>
      <c r="C74" s="3"/>
      <c r="D74" s="4" t="s">
        <v>263</v>
      </c>
      <c r="E74" s="15">
        <v>280</v>
      </c>
    </row>
    <row r="75" spans="1:5" ht="27" customHeight="1" hidden="1">
      <c r="A75" s="9" t="s">
        <v>371</v>
      </c>
      <c r="B75" s="16" t="s">
        <v>360</v>
      </c>
      <c r="C75" s="16"/>
      <c r="D75" s="6" t="s">
        <v>399</v>
      </c>
      <c r="E75" s="15">
        <v>0</v>
      </c>
    </row>
    <row r="76" spans="1:5" ht="32.25" customHeight="1" hidden="1">
      <c r="A76" s="9" t="s">
        <v>372</v>
      </c>
      <c r="B76" s="16" t="s">
        <v>362</v>
      </c>
      <c r="C76" s="16"/>
      <c r="D76" s="6" t="s">
        <v>15</v>
      </c>
      <c r="E76" s="15">
        <v>0</v>
      </c>
    </row>
    <row r="77" spans="1:5" ht="20.25" customHeight="1" hidden="1">
      <c r="A77" s="9"/>
      <c r="B77" s="62"/>
      <c r="C77" s="62"/>
      <c r="D77" s="12"/>
      <c r="E77" s="56"/>
    </row>
    <row r="78" spans="1:5" ht="20.25" customHeight="1" hidden="1">
      <c r="A78" s="9"/>
      <c r="B78" s="62"/>
      <c r="C78" s="62"/>
      <c r="D78" s="12"/>
      <c r="E78" s="56"/>
    </row>
    <row r="79" spans="1:5" ht="20.25" customHeight="1" hidden="1">
      <c r="A79" s="9"/>
      <c r="B79" s="62"/>
      <c r="C79" s="62"/>
      <c r="D79" s="12"/>
      <c r="E79" s="56"/>
    </row>
    <row r="80" spans="1:5" ht="31.5" customHeight="1">
      <c r="A80" s="7" t="s">
        <v>57</v>
      </c>
      <c r="B80" s="61" t="s">
        <v>36</v>
      </c>
      <c r="C80" s="61"/>
      <c r="D80" s="12"/>
      <c r="E80" s="56"/>
    </row>
    <row r="81" spans="1:5" ht="20.25" customHeight="1">
      <c r="A81" s="7" t="s">
        <v>368</v>
      </c>
      <c r="B81" s="62" t="s">
        <v>412</v>
      </c>
      <c r="C81" s="62"/>
      <c r="D81" s="12"/>
      <c r="E81" s="88">
        <f>E83+E84</f>
        <v>560</v>
      </c>
    </row>
    <row r="82" spans="1:5" ht="16.5" customHeight="1">
      <c r="A82" s="9"/>
      <c r="B82" s="55" t="s">
        <v>356</v>
      </c>
      <c r="C82" s="55"/>
      <c r="D82" s="12"/>
      <c r="E82" s="56"/>
    </row>
    <row r="83" spans="1:5" ht="36" customHeight="1">
      <c r="A83" s="9" t="s">
        <v>454</v>
      </c>
      <c r="B83" s="3" t="s">
        <v>413</v>
      </c>
      <c r="C83" s="3"/>
      <c r="D83" s="4" t="s">
        <v>263</v>
      </c>
      <c r="E83" s="20">
        <v>280</v>
      </c>
    </row>
    <row r="84" spans="1:5" ht="126" customHeight="1">
      <c r="A84" s="49" t="s">
        <v>455</v>
      </c>
      <c r="B84" s="3" t="s">
        <v>647</v>
      </c>
      <c r="C84" s="3"/>
      <c r="D84" s="15" t="s">
        <v>263</v>
      </c>
      <c r="E84" s="15">
        <v>280</v>
      </c>
    </row>
    <row r="85" spans="1:5" ht="20.25" customHeight="1" hidden="1">
      <c r="A85" s="9" t="s">
        <v>375</v>
      </c>
      <c r="B85" s="55" t="s">
        <v>359</v>
      </c>
      <c r="C85" s="55"/>
      <c r="D85" s="6" t="s">
        <v>15</v>
      </c>
      <c r="E85" s="15">
        <v>0</v>
      </c>
    </row>
    <row r="86" spans="1:5" ht="27" customHeight="1" hidden="1">
      <c r="A86" s="9" t="s">
        <v>376</v>
      </c>
      <c r="B86" s="16" t="s">
        <v>360</v>
      </c>
      <c r="C86" s="16"/>
      <c r="D86" s="6" t="s">
        <v>399</v>
      </c>
      <c r="E86" s="15">
        <v>0</v>
      </c>
    </row>
    <row r="87" spans="1:5" ht="27" customHeight="1" hidden="1">
      <c r="A87" s="9" t="s">
        <v>377</v>
      </c>
      <c r="B87" s="16" t="s">
        <v>362</v>
      </c>
      <c r="C87" s="16"/>
      <c r="D87" s="6" t="s">
        <v>15</v>
      </c>
      <c r="E87" s="15">
        <v>0</v>
      </c>
    </row>
    <row r="88" spans="1:5" ht="20.25" customHeight="1">
      <c r="A88" s="7" t="s">
        <v>369</v>
      </c>
      <c r="B88" s="62" t="s">
        <v>418</v>
      </c>
      <c r="C88" s="62"/>
      <c r="D88" s="12"/>
      <c r="E88" s="88">
        <f>E90+E91+E92</f>
        <v>840</v>
      </c>
    </row>
    <row r="89" spans="1:5" ht="20.25" customHeight="1">
      <c r="A89" s="9"/>
      <c r="B89" s="55" t="s">
        <v>356</v>
      </c>
      <c r="C89" s="55"/>
      <c r="D89" s="12"/>
      <c r="E89" s="56"/>
    </row>
    <row r="90" spans="1:5" ht="33" customHeight="1">
      <c r="A90" s="49" t="s">
        <v>456</v>
      </c>
      <c r="B90" s="3" t="s">
        <v>413</v>
      </c>
      <c r="C90" s="3"/>
      <c r="D90" s="4" t="s">
        <v>263</v>
      </c>
      <c r="E90" s="20">
        <v>280</v>
      </c>
    </row>
    <row r="91" spans="1:5" ht="134.25" customHeight="1">
      <c r="A91" s="9" t="s">
        <v>457</v>
      </c>
      <c r="B91" s="3" t="s">
        <v>651</v>
      </c>
      <c r="C91" s="3"/>
      <c r="D91" s="15" t="s">
        <v>263</v>
      </c>
      <c r="E91" s="15">
        <v>280</v>
      </c>
    </row>
    <row r="92" spans="1:5" ht="48" customHeight="1">
      <c r="A92" s="9" t="s">
        <v>458</v>
      </c>
      <c r="B92" s="55" t="s">
        <v>426</v>
      </c>
      <c r="C92" s="3"/>
      <c r="D92" s="4" t="s">
        <v>263</v>
      </c>
      <c r="E92" s="20">
        <v>280</v>
      </c>
    </row>
    <row r="93" spans="1:5" ht="27" customHeight="1" hidden="1">
      <c r="A93" s="9" t="s">
        <v>378</v>
      </c>
      <c r="B93" s="55" t="s">
        <v>333</v>
      </c>
      <c r="C93" s="55"/>
      <c r="D93" s="6" t="s">
        <v>106</v>
      </c>
      <c r="E93" s="15">
        <v>0</v>
      </c>
    </row>
    <row r="94" spans="1:5" ht="20.25" customHeight="1" hidden="1">
      <c r="A94" s="9" t="s">
        <v>379</v>
      </c>
      <c r="B94" s="55" t="s">
        <v>359</v>
      </c>
      <c r="C94" s="55"/>
      <c r="D94" s="6" t="s">
        <v>15</v>
      </c>
      <c r="E94" s="15">
        <v>0</v>
      </c>
    </row>
    <row r="95" spans="1:5" ht="29.25" customHeight="1" hidden="1">
      <c r="A95" s="9" t="s">
        <v>380</v>
      </c>
      <c r="B95" s="16" t="s">
        <v>360</v>
      </c>
      <c r="C95" s="16"/>
      <c r="D95" s="6" t="s">
        <v>399</v>
      </c>
      <c r="E95" s="15">
        <v>0</v>
      </c>
    </row>
    <row r="96" spans="1:5" ht="29.25" customHeight="1" hidden="1">
      <c r="A96" s="9" t="s">
        <v>381</v>
      </c>
      <c r="B96" s="16" t="s">
        <v>362</v>
      </c>
      <c r="C96" s="16"/>
      <c r="D96" s="6" t="s">
        <v>15</v>
      </c>
      <c r="E96" s="15">
        <v>0</v>
      </c>
    </row>
    <row r="97" spans="1:5" ht="38.25" customHeight="1">
      <c r="A97" s="7" t="s">
        <v>58</v>
      </c>
      <c r="B97" s="61" t="s">
        <v>653</v>
      </c>
      <c r="C97" s="61"/>
      <c r="D97" s="12"/>
      <c r="E97" s="56"/>
    </row>
    <row r="98" spans="1:5" ht="20.25" customHeight="1">
      <c r="A98" s="7" t="s">
        <v>373</v>
      </c>
      <c r="B98" s="62" t="s">
        <v>412</v>
      </c>
      <c r="C98" s="62"/>
      <c r="D98" s="12"/>
      <c r="E98" s="88">
        <f>E100+E101+E102+E103+E104+E105</f>
        <v>1831</v>
      </c>
    </row>
    <row r="99" spans="1:5" ht="20.25" customHeight="1">
      <c r="A99" s="9"/>
      <c r="B99" s="55" t="s">
        <v>356</v>
      </c>
      <c r="C99" s="55"/>
      <c r="D99" s="6"/>
      <c r="E99" s="15"/>
    </row>
    <row r="100" spans="1:5" ht="33.75" customHeight="1">
      <c r="A100" s="9" t="s">
        <v>459</v>
      </c>
      <c r="B100" s="3" t="s">
        <v>413</v>
      </c>
      <c r="C100" s="3"/>
      <c r="D100" s="4" t="s">
        <v>263</v>
      </c>
      <c r="E100" s="20">
        <v>280</v>
      </c>
    </row>
    <row r="101" spans="1:5" ht="126" customHeight="1">
      <c r="A101" s="9" t="s">
        <v>460</v>
      </c>
      <c r="B101" s="3" t="s">
        <v>647</v>
      </c>
      <c r="C101" s="3"/>
      <c r="D101" s="15" t="s">
        <v>263</v>
      </c>
      <c r="E101" s="15">
        <v>280</v>
      </c>
    </row>
    <row r="102" spans="1:5" ht="32.25" customHeight="1">
      <c r="A102" s="9" t="s">
        <v>461</v>
      </c>
      <c r="B102" s="3" t="s">
        <v>414</v>
      </c>
      <c r="C102" s="3"/>
      <c r="D102" s="4" t="s">
        <v>263</v>
      </c>
      <c r="E102" s="20">
        <v>280</v>
      </c>
    </row>
    <row r="103" spans="1:5" ht="29.25" customHeight="1">
      <c r="A103" s="9" t="s">
        <v>462</v>
      </c>
      <c r="B103" s="3" t="s">
        <v>415</v>
      </c>
      <c r="C103" s="3"/>
      <c r="D103" s="4" t="s">
        <v>263</v>
      </c>
      <c r="E103" s="20">
        <v>280</v>
      </c>
    </row>
    <row r="104" spans="1:5" ht="45" customHeight="1">
      <c r="A104" s="9" t="s">
        <v>463</v>
      </c>
      <c r="B104" s="3" t="s">
        <v>662</v>
      </c>
      <c r="C104" s="3"/>
      <c r="D104" s="4" t="s">
        <v>263</v>
      </c>
      <c r="E104" s="20">
        <v>280</v>
      </c>
    </row>
    <row r="105" spans="1:5" ht="31.5" customHeight="1">
      <c r="A105" s="9" t="s">
        <v>464</v>
      </c>
      <c r="B105" s="3" t="s">
        <v>417</v>
      </c>
      <c r="C105" s="3"/>
      <c r="D105" s="4" t="s">
        <v>263</v>
      </c>
      <c r="E105" s="20">
        <v>431</v>
      </c>
    </row>
    <row r="106" spans="1:5" ht="29.25" customHeight="1">
      <c r="A106" s="9" t="s">
        <v>631</v>
      </c>
      <c r="B106" s="99" t="s">
        <v>633</v>
      </c>
      <c r="C106" s="3"/>
      <c r="D106" s="100" t="s">
        <v>263</v>
      </c>
      <c r="E106" s="101">
        <v>280</v>
      </c>
    </row>
    <row r="107" spans="1:5" ht="20.25" customHeight="1" hidden="1">
      <c r="A107" s="9" t="s">
        <v>383</v>
      </c>
      <c r="B107" s="18" t="s">
        <v>51</v>
      </c>
      <c r="C107" s="18"/>
      <c r="D107" s="14" t="s">
        <v>15</v>
      </c>
      <c r="E107" s="19">
        <v>0</v>
      </c>
    </row>
    <row r="108" spans="1:5" ht="20.25" customHeight="1" hidden="1">
      <c r="A108" s="9" t="s">
        <v>384</v>
      </c>
      <c r="B108" s="55" t="s">
        <v>359</v>
      </c>
      <c r="C108" s="55"/>
      <c r="D108" s="6" t="s">
        <v>15</v>
      </c>
      <c r="E108" s="15">
        <v>0</v>
      </c>
    </row>
    <row r="109" spans="1:5" ht="28.5" customHeight="1" hidden="1">
      <c r="A109" s="9" t="s">
        <v>395</v>
      </c>
      <c r="B109" s="16" t="s">
        <v>360</v>
      </c>
      <c r="C109" s="16"/>
      <c r="D109" s="6" t="s">
        <v>399</v>
      </c>
      <c r="E109" s="15">
        <v>0</v>
      </c>
    </row>
    <row r="110" spans="1:5" ht="27.75" customHeight="1" hidden="1">
      <c r="A110" s="9" t="s">
        <v>396</v>
      </c>
      <c r="B110" s="16" t="s">
        <v>362</v>
      </c>
      <c r="C110" s="16"/>
      <c r="D110" s="6" t="s">
        <v>15</v>
      </c>
      <c r="E110" s="15">
        <v>0</v>
      </c>
    </row>
    <row r="111" spans="1:5" ht="20.25" customHeight="1" hidden="1">
      <c r="A111" s="9" t="s">
        <v>385</v>
      </c>
      <c r="B111" s="16" t="s">
        <v>382</v>
      </c>
      <c r="C111" s="16"/>
      <c r="D111" s="6" t="s">
        <v>15</v>
      </c>
      <c r="E111" s="63">
        <v>110</v>
      </c>
    </row>
    <row r="112" spans="1:5" ht="20.25" customHeight="1">
      <c r="A112" s="7" t="s">
        <v>374</v>
      </c>
      <c r="B112" s="62" t="s">
        <v>418</v>
      </c>
      <c r="C112" s="62"/>
      <c r="D112" s="12"/>
      <c r="E112" s="56"/>
    </row>
    <row r="113" spans="1:5" ht="20.25" customHeight="1">
      <c r="A113" s="9"/>
      <c r="B113" s="55" t="s">
        <v>356</v>
      </c>
      <c r="C113" s="55"/>
      <c r="D113" s="6"/>
      <c r="E113" s="86">
        <f>E114+E115+E116+E117+E118+E119+E120</f>
        <v>2111</v>
      </c>
    </row>
    <row r="114" spans="1:5" ht="33" customHeight="1">
      <c r="A114" s="9" t="s">
        <v>465</v>
      </c>
      <c r="B114" s="3" t="s">
        <v>413</v>
      </c>
      <c r="C114" s="3"/>
      <c r="D114" s="4" t="s">
        <v>263</v>
      </c>
      <c r="E114" s="20">
        <v>280</v>
      </c>
    </row>
    <row r="115" spans="1:5" ht="54.75" customHeight="1">
      <c r="A115" s="9" t="s">
        <v>466</v>
      </c>
      <c r="B115" s="55" t="s">
        <v>426</v>
      </c>
      <c r="C115" s="3"/>
      <c r="D115" s="4" t="s">
        <v>263</v>
      </c>
      <c r="E115" s="20">
        <v>280</v>
      </c>
    </row>
    <row r="116" spans="1:5" ht="123.75" customHeight="1">
      <c r="A116" s="9" t="s">
        <v>467</v>
      </c>
      <c r="B116" s="3" t="s">
        <v>651</v>
      </c>
      <c r="C116" s="3"/>
      <c r="D116" s="15" t="s">
        <v>263</v>
      </c>
      <c r="E116" s="15">
        <v>280</v>
      </c>
    </row>
    <row r="117" spans="1:5" ht="30.75" customHeight="1">
      <c r="A117" s="9" t="s">
        <v>468</v>
      </c>
      <c r="B117" s="3" t="s">
        <v>414</v>
      </c>
      <c r="C117" s="3"/>
      <c r="D117" s="4" t="s">
        <v>263</v>
      </c>
      <c r="E117" s="20">
        <v>280</v>
      </c>
    </row>
    <row r="118" spans="1:5" ht="32.25" customHeight="1">
      <c r="A118" s="9" t="s">
        <v>469</v>
      </c>
      <c r="B118" s="3" t="s">
        <v>415</v>
      </c>
      <c r="C118" s="3"/>
      <c r="D118" s="4" t="s">
        <v>263</v>
      </c>
      <c r="E118" s="20">
        <v>280</v>
      </c>
    </row>
    <row r="119" spans="1:5" ht="47.25" customHeight="1">
      <c r="A119" s="9" t="s">
        <v>470</v>
      </c>
      <c r="B119" s="3" t="s">
        <v>662</v>
      </c>
      <c r="C119" s="3"/>
      <c r="D119" s="4" t="s">
        <v>263</v>
      </c>
      <c r="E119" s="20">
        <v>280</v>
      </c>
    </row>
    <row r="120" spans="1:5" ht="33" customHeight="1">
      <c r="A120" s="9" t="s">
        <v>471</v>
      </c>
      <c r="B120" s="3" t="s">
        <v>417</v>
      </c>
      <c r="C120" s="3"/>
      <c r="D120" s="4" t="s">
        <v>263</v>
      </c>
      <c r="E120" s="20">
        <v>431</v>
      </c>
    </row>
    <row r="121" spans="1:5" ht="39" customHeight="1">
      <c r="A121" s="98" t="s">
        <v>632</v>
      </c>
      <c r="B121" s="99" t="s">
        <v>633</v>
      </c>
      <c r="C121" s="3"/>
      <c r="D121" s="100" t="s">
        <v>263</v>
      </c>
      <c r="E121" s="101">
        <v>280</v>
      </c>
    </row>
    <row r="122" spans="1:5" ht="20.25" customHeight="1" hidden="1">
      <c r="A122" s="9" t="s">
        <v>386</v>
      </c>
      <c r="B122" s="18" t="s">
        <v>51</v>
      </c>
      <c r="C122" s="18"/>
      <c r="D122" s="14" t="s">
        <v>15</v>
      </c>
      <c r="E122" s="19">
        <v>0</v>
      </c>
    </row>
    <row r="123" spans="1:5" ht="20.25" customHeight="1" hidden="1">
      <c r="A123" s="9" t="s">
        <v>387</v>
      </c>
      <c r="B123" s="55" t="s">
        <v>359</v>
      </c>
      <c r="C123" s="55"/>
      <c r="D123" s="6" t="s">
        <v>15</v>
      </c>
      <c r="E123" s="15">
        <v>0</v>
      </c>
    </row>
    <row r="124" spans="1:5" ht="27" customHeight="1" hidden="1">
      <c r="A124" s="9" t="s">
        <v>397</v>
      </c>
      <c r="B124" s="16" t="s">
        <v>360</v>
      </c>
      <c r="C124" s="16"/>
      <c r="D124" s="6" t="s">
        <v>399</v>
      </c>
      <c r="E124" s="15">
        <v>0</v>
      </c>
    </row>
    <row r="125" spans="1:5" ht="29.25" customHeight="1" hidden="1">
      <c r="A125" s="9" t="s">
        <v>398</v>
      </c>
      <c r="B125" s="16" t="s">
        <v>361</v>
      </c>
      <c r="C125" s="16"/>
      <c r="D125" s="6" t="s">
        <v>15</v>
      </c>
      <c r="E125" s="15">
        <v>0</v>
      </c>
    </row>
    <row r="126" spans="1:5" ht="20.25" customHeight="1">
      <c r="A126" s="147" t="s">
        <v>188</v>
      </c>
      <c r="B126" s="147"/>
      <c r="C126" s="147"/>
      <c r="D126" s="147"/>
      <c r="E126" s="147"/>
    </row>
    <row r="127" spans="1:5" ht="131.25" customHeight="1">
      <c r="A127" s="9" t="s">
        <v>60</v>
      </c>
      <c r="B127" s="3" t="s">
        <v>648</v>
      </c>
      <c r="C127" s="3"/>
      <c r="D127" s="15" t="s">
        <v>263</v>
      </c>
      <c r="E127" s="15">
        <v>280</v>
      </c>
    </row>
    <row r="128" spans="1:5" ht="29.25" customHeight="1">
      <c r="A128" s="9" t="s">
        <v>61</v>
      </c>
      <c r="B128" s="3" t="s">
        <v>29</v>
      </c>
      <c r="C128" s="3"/>
      <c r="D128" s="4" t="s">
        <v>263</v>
      </c>
      <c r="E128" s="20">
        <v>280</v>
      </c>
    </row>
    <row r="129" spans="1:5" ht="36" customHeight="1">
      <c r="A129" s="9" t="s">
        <v>62</v>
      </c>
      <c r="B129" s="3" t="s">
        <v>30</v>
      </c>
      <c r="C129" s="3"/>
      <c r="D129" s="4" t="s">
        <v>263</v>
      </c>
      <c r="E129" s="20">
        <v>280</v>
      </c>
    </row>
    <row r="130" spans="1:5" ht="35.25" customHeight="1">
      <c r="A130" s="9" t="s">
        <v>63</v>
      </c>
      <c r="B130" s="3" t="s">
        <v>401</v>
      </c>
      <c r="C130" s="3"/>
      <c r="D130" s="4" t="s">
        <v>263</v>
      </c>
      <c r="E130" s="20">
        <v>280</v>
      </c>
    </row>
    <row r="131" spans="1:5" ht="47.25" customHeight="1">
      <c r="A131" s="9" t="s">
        <v>64</v>
      </c>
      <c r="B131" s="3" t="s">
        <v>663</v>
      </c>
      <c r="C131" s="3"/>
      <c r="D131" s="4" t="s">
        <v>263</v>
      </c>
      <c r="E131" s="20">
        <v>280</v>
      </c>
    </row>
    <row r="132" spans="1:5" ht="34.5" customHeight="1">
      <c r="A132" s="9" t="s">
        <v>65</v>
      </c>
      <c r="B132" s="3" t="s">
        <v>33</v>
      </c>
      <c r="C132" s="3"/>
      <c r="D132" s="4" t="s">
        <v>263</v>
      </c>
      <c r="E132" s="20">
        <v>431</v>
      </c>
    </row>
    <row r="133" spans="1:5" ht="53.25" customHeight="1">
      <c r="A133" s="9" t="s">
        <v>225</v>
      </c>
      <c r="B133" s="55" t="s">
        <v>187</v>
      </c>
      <c r="C133" s="3"/>
      <c r="D133" s="4" t="s">
        <v>263</v>
      </c>
      <c r="E133" s="20">
        <v>280</v>
      </c>
    </row>
    <row r="134" spans="1:5" s="70" customFormat="1" ht="20.25" customHeight="1">
      <c r="A134" s="138" t="s">
        <v>66</v>
      </c>
      <c r="B134" s="139"/>
      <c r="C134" s="139"/>
      <c r="D134" s="139"/>
      <c r="E134" s="139"/>
    </row>
    <row r="135" spans="1:5" s="70" customFormat="1" ht="20.25" customHeight="1">
      <c r="A135" s="71" t="s">
        <v>67</v>
      </c>
      <c r="B135" s="72" t="s">
        <v>13</v>
      </c>
      <c r="C135" s="72"/>
      <c r="D135" s="73"/>
      <c r="E135" s="73"/>
    </row>
    <row r="136" spans="1:5" s="70" customFormat="1" ht="45" customHeight="1">
      <c r="A136" s="74" t="s">
        <v>68</v>
      </c>
      <c r="B136" s="75" t="s">
        <v>14</v>
      </c>
      <c r="C136" s="75" t="s">
        <v>656</v>
      </c>
      <c r="D136" s="76" t="s">
        <v>15</v>
      </c>
      <c r="E136" s="77">
        <v>60</v>
      </c>
    </row>
    <row r="137" spans="1:5" s="70" customFormat="1" ht="30" customHeight="1">
      <c r="A137" s="74" t="s">
        <v>69</v>
      </c>
      <c r="B137" s="75" t="s">
        <v>21</v>
      </c>
      <c r="C137" s="75" t="s">
        <v>656</v>
      </c>
      <c r="D137" s="76" t="s">
        <v>15</v>
      </c>
      <c r="E137" s="77">
        <v>50</v>
      </c>
    </row>
    <row r="138" spans="1:5" s="70" customFormat="1" ht="20.25" customHeight="1">
      <c r="A138" s="74" t="s">
        <v>70</v>
      </c>
      <c r="B138" s="75" t="s">
        <v>649</v>
      </c>
      <c r="C138" s="75" t="s">
        <v>655</v>
      </c>
      <c r="D138" s="76" t="s">
        <v>24</v>
      </c>
      <c r="E138" s="77">
        <v>63</v>
      </c>
    </row>
    <row r="139" spans="1:5" s="70" customFormat="1" ht="20.25" customHeight="1">
      <c r="A139" s="74" t="s">
        <v>71</v>
      </c>
      <c r="B139" s="75" t="s">
        <v>658</v>
      </c>
      <c r="C139" s="75" t="s">
        <v>657</v>
      </c>
      <c r="D139" s="76" t="s">
        <v>15</v>
      </c>
      <c r="E139" s="77">
        <v>110</v>
      </c>
    </row>
    <row r="140" spans="1:5" s="70" customFormat="1" ht="33.75" customHeight="1">
      <c r="A140" s="74" t="s">
        <v>72</v>
      </c>
      <c r="B140" s="75" t="s">
        <v>753</v>
      </c>
      <c r="C140" s="75" t="s">
        <v>659</v>
      </c>
      <c r="D140" s="76" t="s">
        <v>15</v>
      </c>
      <c r="E140" s="77">
        <v>33</v>
      </c>
    </row>
    <row r="141" spans="1:5" s="70" customFormat="1" ht="33.75" customHeight="1">
      <c r="A141" s="74" t="s">
        <v>73</v>
      </c>
      <c r="B141" s="75" t="s">
        <v>754</v>
      </c>
      <c r="C141" s="75" t="s">
        <v>659</v>
      </c>
      <c r="D141" s="76" t="s">
        <v>15</v>
      </c>
      <c r="E141" s="77">
        <v>33</v>
      </c>
    </row>
    <row r="142" spans="1:5" s="70" customFormat="1" ht="35.25" customHeight="1">
      <c r="A142" s="74" t="s">
        <v>74</v>
      </c>
      <c r="B142" s="75" t="s">
        <v>755</v>
      </c>
      <c r="C142" s="75" t="s">
        <v>660</v>
      </c>
      <c r="D142" s="76" t="s">
        <v>15</v>
      </c>
      <c r="E142" s="77">
        <v>58</v>
      </c>
    </row>
    <row r="143" spans="1:5" s="70" customFormat="1" ht="20.25" customHeight="1">
      <c r="A143" s="74" t="s">
        <v>75</v>
      </c>
      <c r="B143" s="75" t="s">
        <v>664</v>
      </c>
      <c r="C143" s="75" t="s">
        <v>665</v>
      </c>
      <c r="D143" s="76" t="s">
        <v>15</v>
      </c>
      <c r="E143" s="77">
        <v>38</v>
      </c>
    </row>
    <row r="144" spans="1:5" s="70" customFormat="1" ht="29.25" customHeight="1">
      <c r="A144" s="74" t="s">
        <v>76</v>
      </c>
      <c r="B144" s="75" t="s">
        <v>18</v>
      </c>
      <c r="C144" s="75"/>
      <c r="D144" s="76" t="s">
        <v>15</v>
      </c>
      <c r="E144" s="77">
        <v>36</v>
      </c>
    </row>
    <row r="145" spans="1:5" s="70" customFormat="1" ht="47.25" customHeight="1">
      <c r="A145" s="74" t="s">
        <v>77</v>
      </c>
      <c r="B145" s="75" t="s">
        <v>756</v>
      </c>
      <c r="C145" s="75" t="s">
        <v>666</v>
      </c>
      <c r="D145" s="76" t="s">
        <v>15</v>
      </c>
      <c r="E145" s="77">
        <v>35</v>
      </c>
    </row>
    <row r="146" spans="1:5" s="70" customFormat="1" ht="20.25" customHeight="1">
      <c r="A146" s="74" t="s">
        <v>78</v>
      </c>
      <c r="B146" s="75" t="s">
        <v>667</v>
      </c>
      <c r="C146" s="75" t="s">
        <v>668</v>
      </c>
      <c r="D146" s="76" t="s">
        <v>15</v>
      </c>
      <c r="E146" s="77">
        <v>35</v>
      </c>
    </row>
    <row r="147" spans="1:5" s="70" customFormat="1" ht="20.25" customHeight="1">
      <c r="A147" s="71" t="s">
        <v>79</v>
      </c>
      <c r="B147" s="78" t="s">
        <v>19</v>
      </c>
      <c r="C147" s="78"/>
      <c r="D147" s="74"/>
      <c r="E147" s="102"/>
    </row>
    <row r="148" spans="1:5" s="70" customFormat="1" ht="30.75" customHeight="1">
      <c r="A148" s="74" t="s">
        <v>80</v>
      </c>
      <c r="B148" s="107" t="s">
        <v>669</v>
      </c>
      <c r="C148" s="75" t="s">
        <v>670</v>
      </c>
      <c r="D148" s="76" t="s">
        <v>15</v>
      </c>
      <c r="E148" s="77">
        <v>32</v>
      </c>
    </row>
    <row r="149" spans="1:5" s="70" customFormat="1" ht="31.5" customHeight="1">
      <c r="A149" s="74" t="s">
        <v>81</v>
      </c>
      <c r="B149" s="75" t="s">
        <v>671</v>
      </c>
      <c r="C149" s="75" t="s">
        <v>672</v>
      </c>
      <c r="D149" s="76" t="s">
        <v>15</v>
      </c>
      <c r="E149" s="77">
        <v>47</v>
      </c>
    </row>
    <row r="150" spans="1:5" s="70" customFormat="1" ht="32.25" customHeight="1">
      <c r="A150" s="74" t="s">
        <v>82</v>
      </c>
      <c r="B150" s="107" t="s">
        <v>673</v>
      </c>
      <c r="C150" s="75" t="s">
        <v>674</v>
      </c>
      <c r="D150" s="76" t="s">
        <v>15</v>
      </c>
      <c r="E150" s="77">
        <v>70</v>
      </c>
    </row>
    <row r="151" spans="1:5" s="70" customFormat="1" ht="20.25" customHeight="1">
      <c r="A151" s="74" t="s">
        <v>83</v>
      </c>
      <c r="B151" s="75" t="s">
        <v>675</v>
      </c>
      <c r="C151" s="75" t="s">
        <v>676</v>
      </c>
      <c r="D151" s="76" t="s">
        <v>15</v>
      </c>
      <c r="E151" s="77">
        <v>66</v>
      </c>
    </row>
    <row r="152" spans="1:5" s="70" customFormat="1" ht="20.25" customHeight="1">
      <c r="A152" s="74" t="s">
        <v>84</v>
      </c>
      <c r="B152" s="107" t="s">
        <v>677</v>
      </c>
      <c r="C152" s="75" t="s">
        <v>678</v>
      </c>
      <c r="D152" s="76" t="s">
        <v>15</v>
      </c>
      <c r="E152" s="77">
        <v>221</v>
      </c>
    </row>
    <row r="153" spans="1:5" s="70" customFormat="1" ht="30" customHeight="1">
      <c r="A153" s="74" t="s">
        <v>85</v>
      </c>
      <c r="B153" s="75" t="s">
        <v>679</v>
      </c>
      <c r="C153" s="75" t="s">
        <v>680</v>
      </c>
      <c r="D153" s="76" t="s">
        <v>15</v>
      </c>
      <c r="E153" s="77">
        <v>64</v>
      </c>
    </row>
    <row r="154" spans="1:5" s="70" customFormat="1" ht="20.25" customHeight="1">
      <c r="A154" s="74" t="s">
        <v>86</v>
      </c>
      <c r="B154" s="75" t="s">
        <v>681</v>
      </c>
      <c r="C154" s="75" t="s">
        <v>682</v>
      </c>
      <c r="D154" s="76" t="s">
        <v>15</v>
      </c>
      <c r="E154" s="77">
        <v>78</v>
      </c>
    </row>
    <row r="155" spans="1:5" s="70" customFormat="1" ht="20.25" customHeight="1">
      <c r="A155" s="74" t="s">
        <v>87</v>
      </c>
      <c r="B155" s="75" t="s">
        <v>683</v>
      </c>
      <c r="C155" s="75" t="s">
        <v>684</v>
      </c>
      <c r="D155" s="76" t="s">
        <v>15</v>
      </c>
      <c r="E155" s="77">
        <v>60</v>
      </c>
    </row>
    <row r="156" spans="1:5" s="70" customFormat="1" ht="20.25" customHeight="1">
      <c r="A156" s="74" t="s">
        <v>88</v>
      </c>
      <c r="B156" s="75" t="s">
        <v>685</v>
      </c>
      <c r="C156" s="75" t="s">
        <v>686</v>
      </c>
      <c r="D156" s="76" t="s">
        <v>15</v>
      </c>
      <c r="E156" s="77">
        <v>64</v>
      </c>
    </row>
    <row r="157" spans="1:5" s="70" customFormat="1" ht="20.25" customHeight="1">
      <c r="A157" s="74" t="s">
        <v>89</v>
      </c>
      <c r="B157" s="75" t="s">
        <v>687</v>
      </c>
      <c r="C157" s="75" t="s">
        <v>688</v>
      </c>
      <c r="D157" s="76" t="s">
        <v>15</v>
      </c>
      <c r="E157" s="77">
        <v>64</v>
      </c>
    </row>
    <row r="158" spans="1:5" s="70" customFormat="1" ht="20.25" customHeight="1">
      <c r="A158" s="74" t="s">
        <v>90</v>
      </c>
      <c r="B158" s="75" t="s">
        <v>689</v>
      </c>
      <c r="C158" s="75" t="s">
        <v>690</v>
      </c>
      <c r="D158" s="76" t="s">
        <v>15</v>
      </c>
      <c r="E158" s="77">
        <v>111</v>
      </c>
    </row>
    <row r="159" spans="1:5" s="70" customFormat="1" ht="20.25" customHeight="1">
      <c r="A159" s="74" t="s">
        <v>91</v>
      </c>
      <c r="B159" s="75" t="s">
        <v>691</v>
      </c>
      <c r="C159" s="75" t="s">
        <v>692</v>
      </c>
      <c r="D159" s="76" t="s">
        <v>15</v>
      </c>
      <c r="E159" s="77">
        <v>203</v>
      </c>
    </row>
    <row r="160" spans="1:5" s="70" customFormat="1" ht="20.25" customHeight="1">
      <c r="A160" s="74" t="s">
        <v>92</v>
      </c>
      <c r="B160" s="75" t="s">
        <v>20</v>
      </c>
      <c r="C160" s="75" t="s">
        <v>693</v>
      </c>
      <c r="D160" s="76" t="s">
        <v>15</v>
      </c>
      <c r="E160" s="79">
        <v>66</v>
      </c>
    </row>
    <row r="161" spans="1:5" s="70" customFormat="1" ht="20.25" customHeight="1">
      <c r="A161" s="71" t="s">
        <v>93</v>
      </c>
      <c r="B161" s="78" t="s">
        <v>22</v>
      </c>
      <c r="C161" s="78"/>
      <c r="D161" s="76"/>
      <c r="E161" s="102"/>
    </row>
    <row r="162" spans="1:5" s="70" customFormat="1" ht="40.5" customHeight="1">
      <c r="A162" s="74" t="s">
        <v>94</v>
      </c>
      <c r="B162" s="80" t="s">
        <v>758</v>
      </c>
      <c r="C162" s="80" t="s">
        <v>757</v>
      </c>
      <c r="D162" s="76" t="s">
        <v>15</v>
      </c>
      <c r="E162" s="19">
        <v>184</v>
      </c>
    </row>
    <row r="163" spans="1:5" s="70" customFormat="1" ht="27" customHeight="1">
      <c r="A163" s="71" t="s">
        <v>95</v>
      </c>
      <c r="B163" s="80" t="s">
        <v>694</v>
      </c>
      <c r="C163" s="75" t="s">
        <v>695</v>
      </c>
      <c r="D163" s="76" t="s">
        <v>15</v>
      </c>
      <c r="E163" s="19">
        <v>264</v>
      </c>
    </row>
    <row r="164" spans="1:5" s="70" customFormat="1" ht="20.25" customHeight="1">
      <c r="A164" s="71" t="s">
        <v>96</v>
      </c>
      <c r="B164" s="78" t="s">
        <v>23</v>
      </c>
      <c r="C164" s="78"/>
      <c r="D164" s="76"/>
      <c r="E164" s="102"/>
    </row>
    <row r="165" spans="1:5" s="70" customFormat="1" ht="20.25" customHeight="1">
      <c r="A165" s="74" t="s">
        <v>97</v>
      </c>
      <c r="B165" s="75" t="s">
        <v>696</v>
      </c>
      <c r="C165" s="75" t="s">
        <v>697</v>
      </c>
      <c r="D165" s="76" t="s">
        <v>15</v>
      </c>
      <c r="E165" s="77">
        <v>41</v>
      </c>
    </row>
    <row r="166" spans="1:5" s="70" customFormat="1" ht="20.25" customHeight="1">
      <c r="A166" s="74" t="s">
        <v>98</v>
      </c>
      <c r="B166" s="108" t="s">
        <v>698</v>
      </c>
      <c r="C166" s="75" t="s">
        <v>699</v>
      </c>
      <c r="D166" s="76" t="s">
        <v>15</v>
      </c>
      <c r="E166" s="77">
        <v>26</v>
      </c>
    </row>
    <row r="167" spans="1:5" s="70" customFormat="1" ht="20.25" customHeight="1">
      <c r="A167" s="74" t="s">
        <v>99</v>
      </c>
      <c r="B167" s="75" t="s">
        <v>700</v>
      </c>
      <c r="C167" s="75" t="s">
        <v>701</v>
      </c>
      <c r="D167" s="76" t="s">
        <v>15</v>
      </c>
      <c r="E167" s="77">
        <v>41</v>
      </c>
    </row>
    <row r="168" spans="1:5" s="70" customFormat="1" ht="20.25" customHeight="1">
      <c r="A168" s="74" t="s">
        <v>100</v>
      </c>
      <c r="B168" s="75" t="s">
        <v>702</v>
      </c>
      <c r="C168" s="75" t="s">
        <v>703</v>
      </c>
      <c r="D168" s="76" t="s">
        <v>15</v>
      </c>
      <c r="E168" s="77">
        <v>41</v>
      </c>
    </row>
    <row r="169" spans="1:5" s="70" customFormat="1" ht="46.5" customHeight="1">
      <c r="A169" s="74" t="s">
        <v>101</v>
      </c>
      <c r="B169" s="75" t="s">
        <v>704</v>
      </c>
      <c r="C169" s="75" t="s">
        <v>705</v>
      </c>
      <c r="D169" s="76" t="s">
        <v>15</v>
      </c>
      <c r="E169" s="77">
        <v>7</v>
      </c>
    </row>
    <row r="170" spans="1:5" s="70" customFormat="1" ht="20.25" customHeight="1">
      <c r="A170" s="74" t="s">
        <v>102</v>
      </c>
      <c r="B170" s="75" t="s">
        <v>706</v>
      </c>
      <c r="C170" s="75" t="s">
        <v>707</v>
      </c>
      <c r="D170" s="76" t="s">
        <v>15</v>
      </c>
      <c r="E170" s="77">
        <v>189</v>
      </c>
    </row>
    <row r="171" spans="1:5" s="70" customFormat="1" ht="20.25" customHeight="1">
      <c r="A171" s="74" t="s">
        <v>103</v>
      </c>
      <c r="B171" s="75" t="s">
        <v>708</v>
      </c>
      <c r="C171" s="75" t="s">
        <v>709</v>
      </c>
      <c r="D171" s="76" t="s">
        <v>15</v>
      </c>
      <c r="E171" s="77">
        <v>51</v>
      </c>
    </row>
    <row r="172" spans="1:5" s="70" customFormat="1" ht="20.25" customHeight="1">
      <c r="A172" s="74" t="s">
        <v>104</v>
      </c>
      <c r="B172" s="80" t="s">
        <v>710</v>
      </c>
      <c r="C172" s="75" t="s">
        <v>711</v>
      </c>
      <c r="D172" s="76" t="s">
        <v>15</v>
      </c>
      <c r="E172" s="77">
        <v>176</v>
      </c>
    </row>
    <row r="173" spans="1:5" s="70" customFormat="1" ht="15" customHeight="1">
      <c r="A173" s="138" t="s">
        <v>226</v>
      </c>
      <c r="B173" s="138"/>
      <c r="C173" s="138"/>
      <c r="D173" s="138"/>
      <c r="E173" s="138"/>
    </row>
    <row r="174" spans="1:5" s="70" customFormat="1" ht="15" customHeight="1">
      <c r="A174" s="140" t="s">
        <v>227</v>
      </c>
      <c r="B174" s="141"/>
      <c r="C174" s="141"/>
      <c r="D174" s="141"/>
      <c r="E174" s="142"/>
    </row>
    <row r="175" spans="1:5" s="70" customFormat="1" ht="31.5">
      <c r="A175" s="73" t="s">
        <v>228</v>
      </c>
      <c r="B175" s="18" t="s">
        <v>712</v>
      </c>
      <c r="C175" s="75" t="s">
        <v>713</v>
      </c>
      <c r="D175" s="81" t="s">
        <v>37</v>
      </c>
      <c r="E175" s="19">
        <v>137</v>
      </c>
    </row>
    <row r="176" spans="1:5" s="70" customFormat="1" ht="31.5">
      <c r="A176" s="82" t="s">
        <v>229</v>
      </c>
      <c r="B176" s="18" t="s">
        <v>714</v>
      </c>
      <c r="C176" s="75" t="s">
        <v>715</v>
      </c>
      <c r="D176" s="81" t="s">
        <v>15</v>
      </c>
      <c r="E176" s="19">
        <v>137</v>
      </c>
    </row>
    <row r="177" spans="1:5" s="70" customFormat="1" ht="30.75" customHeight="1">
      <c r="A177" s="82" t="s">
        <v>230</v>
      </c>
      <c r="B177" s="75" t="s">
        <v>760</v>
      </c>
      <c r="C177" s="75" t="s">
        <v>759</v>
      </c>
      <c r="D177" s="81" t="s">
        <v>15</v>
      </c>
      <c r="E177" s="19">
        <v>168</v>
      </c>
    </row>
    <row r="178" spans="1:5" s="70" customFormat="1" ht="31.5">
      <c r="A178" s="82" t="s">
        <v>231</v>
      </c>
      <c r="B178" s="18" t="s">
        <v>716</v>
      </c>
      <c r="C178" s="75" t="s">
        <v>721</v>
      </c>
      <c r="D178" s="81" t="s">
        <v>15</v>
      </c>
      <c r="E178" s="19">
        <v>137</v>
      </c>
    </row>
    <row r="179" spans="1:5" s="70" customFormat="1" ht="31.5">
      <c r="A179" s="82" t="s">
        <v>232</v>
      </c>
      <c r="B179" s="18" t="s">
        <v>717</v>
      </c>
      <c r="C179" s="75" t="s">
        <v>722</v>
      </c>
      <c r="D179" s="81" t="s">
        <v>15</v>
      </c>
      <c r="E179" s="19">
        <v>106</v>
      </c>
    </row>
    <row r="180" spans="1:5" s="70" customFormat="1" ht="31.5">
      <c r="A180" s="82" t="s">
        <v>233</v>
      </c>
      <c r="B180" s="18" t="s">
        <v>718</v>
      </c>
      <c r="C180" s="75" t="s">
        <v>723</v>
      </c>
      <c r="D180" s="81" t="s">
        <v>15</v>
      </c>
      <c r="E180" s="19">
        <v>137</v>
      </c>
    </row>
    <row r="181" spans="1:5" s="70" customFormat="1" ht="15.75">
      <c r="A181" s="82" t="s">
        <v>234</v>
      </c>
      <c r="B181" s="18" t="s">
        <v>719</v>
      </c>
      <c r="C181" s="75" t="s">
        <v>724</v>
      </c>
      <c r="D181" s="81" t="s">
        <v>15</v>
      </c>
      <c r="E181" s="19">
        <v>137</v>
      </c>
    </row>
    <row r="182" spans="1:5" s="70" customFormat="1" ht="31.5">
      <c r="A182" s="82" t="s">
        <v>235</v>
      </c>
      <c r="B182" s="18" t="s">
        <v>720</v>
      </c>
      <c r="C182" s="75" t="s">
        <v>725</v>
      </c>
      <c r="D182" s="81" t="s">
        <v>15</v>
      </c>
      <c r="E182" s="19">
        <v>137</v>
      </c>
    </row>
    <row r="183" spans="1:5" s="70" customFormat="1" ht="31.5">
      <c r="A183" s="82" t="s">
        <v>236</v>
      </c>
      <c r="B183" s="18" t="s">
        <v>726</v>
      </c>
      <c r="C183" s="75" t="s">
        <v>727</v>
      </c>
      <c r="D183" s="81" t="s">
        <v>15</v>
      </c>
      <c r="E183" s="19">
        <v>137</v>
      </c>
    </row>
    <row r="184" spans="1:5" s="70" customFormat="1" ht="31.5">
      <c r="A184" s="82" t="s">
        <v>237</v>
      </c>
      <c r="B184" s="18" t="s">
        <v>728</v>
      </c>
      <c r="C184" s="75" t="s">
        <v>729</v>
      </c>
      <c r="D184" s="81" t="s">
        <v>15</v>
      </c>
      <c r="E184" s="19">
        <v>137</v>
      </c>
    </row>
    <row r="185" spans="1:5" s="70" customFormat="1" ht="18.75">
      <c r="A185" s="138" t="s">
        <v>238</v>
      </c>
      <c r="B185" s="138"/>
      <c r="C185" s="138"/>
      <c r="D185" s="138"/>
      <c r="E185" s="138"/>
    </row>
    <row r="186" spans="1:5" s="70" customFormat="1" ht="15.75">
      <c r="A186" s="73" t="s">
        <v>239</v>
      </c>
      <c r="B186" s="18" t="s">
        <v>38</v>
      </c>
      <c r="C186" s="75" t="s">
        <v>730</v>
      </c>
      <c r="D186" s="81" t="s">
        <v>15</v>
      </c>
      <c r="E186" s="19">
        <v>121</v>
      </c>
    </row>
    <row r="187" spans="1:5" s="70" customFormat="1" ht="31.5">
      <c r="A187" s="73" t="s">
        <v>240</v>
      </c>
      <c r="B187" s="18" t="s">
        <v>39</v>
      </c>
      <c r="C187" s="75" t="s">
        <v>731</v>
      </c>
      <c r="D187" s="81" t="s">
        <v>37</v>
      </c>
      <c r="E187" s="19">
        <v>144</v>
      </c>
    </row>
    <row r="188" spans="1:5" s="70" customFormat="1" ht="29.25" customHeight="1">
      <c r="A188" s="73" t="s">
        <v>241</v>
      </c>
      <c r="B188" s="18" t="s">
        <v>732</v>
      </c>
      <c r="C188" s="75" t="s">
        <v>733</v>
      </c>
      <c r="D188" s="81" t="s">
        <v>15</v>
      </c>
      <c r="E188" s="19">
        <v>237</v>
      </c>
    </row>
    <row r="189" spans="1:5" s="70" customFormat="1" ht="31.5">
      <c r="A189" s="73" t="s">
        <v>242</v>
      </c>
      <c r="B189" s="18" t="s">
        <v>40</v>
      </c>
      <c r="C189" s="75" t="s">
        <v>734</v>
      </c>
      <c r="D189" s="81" t="s">
        <v>15</v>
      </c>
      <c r="E189" s="19">
        <v>229</v>
      </c>
    </row>
    <row r="190" spans="1:5" s="70" customFormat="1" ht="15.75">
      <c r="A190" s="73" t="s">
        <v>243</v>
      </c>
      <c r="B190" s="18" t="s">
        <v>41</v>
      </c>
      <c r="C190" s="75" t="s">
        <v>735</v>
      </c>
      <c r="D190" s="81" t="s">
        <v>15</v>
      </c>
      <c r="E190" s="19">
        <v>313</v>
      </c>
    </row>
    <row r="191" spans="1:5" s="70" customFormat="1" ht="31.5">
      <c r="A191" s="73" t="s">
        <v>244</v>
      </c>
      <c r="B191" s="18" t="s">
        <v>747</v>
      </c>
      <c r="C191" s="75" t="s">
        <v>736</v>
      </c>
      <c r="D191" s="81" t="s">
        <v>15</v>
      </c>
      <c r="E191" s="19">
        <v>268</v>
      </c>
    </row>
    <row r="192" spans="1:5" s="70" customFormat="1" ht="15.75">
      <c r="A192" s="73" t="s">
        <v>245</v>
      </c>
      <c r="B192" s="18" t="s">
        <v>42</v>
      </c>
      <c r="C192" s="75" t="s">
        <v>737</v>
      </c>
      <c r="D192" s="81" t="s">
        <v>15</v>
      </c>
      <c r="E192" s="19">
        <v>402</v>
      </c>
    </row>
    <row r="193" spans="1:5" s="70" customFormat="1" ht="94.5">
      <c r="A193" s="73" t="s">
        <v>246</v>
      </c>
      <c r="B193" s="18" t="s">
        <v>751</v>
      </c>
      <c r="C193" s="75" t="s">
        <v>763</v>
      </c>
      <c r="D193" s="81" t="s">
        <v>15</v>
      </c>
      <c r="E193" s="19">
        <v>237</v>
      </c>
    </row>
    <row r="194" spans="1:5" s="70" customFormat="1" ht="31.5">
      <c r="A194" s="73" t="s">
        <v>247</v>
      </c>
      <c r="B194" s="18" t="s">
        <v>752</v>
      </c>
      <c r="C194" s="75" t="s">
        <v>738</v>
      </c>
      <c r="D194" s="81" t="s">
        <v>15</v>
      </c>
      <c r="E194" s="19">
        <v>144</v>
      </c>
    </row>
    <row r="195" spans="1:5" s="70" customFormat="1" ht="15.75">
      <c r="A195" s="73" t="s">
        <v>248</v>
      </c>
      <c r="B195" s="18" t="s">
        <v>46</v>
      </c>
      <c r="C195" s="75" t="s">
        <v>739</v>
      </c>
      <c r="D195" s="81" t="s">
        <v>15</v>
      </c>
      <c r="E195" s="19">
        <v>175</v>
      </c>
    </row>
    <row r="196" spans="1:5" s="70" customFormat="1" ht="15.75">
      <c r="A196" s="73" t="s">
        <v>249</v>
      </c>
      <c r="B196" s="18" t="s">
        <v>47</v>
      </c>
      <c r="C196" s="75" t="s">
        <v>740</v>
      </c>
      <c r="D196" s="81" t="s">
        <v>15</v>
      </c>
      <c r="E196" s="19">
        <v>145</v>
      </c>
    </row>
    <row r="197" spans="1:5" s="70" customFormat="1" ht="15.75">
      <c r="A197" s="73" t="s">
        <v>250</v>
      </c>
      <c r="B197" s="18" t="s">
        <v>750</v>
      </c>
      <c r="C197" s="75" t="s">
        <v>741</v>
      </c>
      <c r="D197" s="81" t="s">
        <v>15</v>
      </c>
      <c r="E197" s="19">
        <v>237</v>
      </c>
    </row>
    <row r="198" spans="1:5" s="70" customFormat="1" ht="31.5">
      <c r="A198" s="73" t="s">
        <v>251</v>
      </c>
      <c r="B198" s="18" t="s">
        <v>748</v>
      </c>
      <c r="C198" s="75" t="s">
        <v>742</v>
      </c>
      <c r="D198" s="81" t="s">
        <v>15</v>
      </c>
      <c r="E198" s="19">
        <v>189</v>
      </c>
    </row>
    <row r="199" spans="1:5" s="70" customFormat="1" ht="15.75">
      <c r="A199" s="73" t="s">
        <v>252</v>
      </c>
      <c r="B199" s="18" t="s">
        <v>48</v>
      </c>
      <c r="C199" s="75" t="s">
        <v>744</v>
      </c>
      <c r="D199" s="81" t="s">
        <v>15</v>
      </c>
      <c r="E199" s="19">
        <v>190</v>
      </c>
    </row>
    <row r="200" spans="1:5" s="70" customFormat="1" ht="31.5">
      <c r="A200" s="73" t="s">
        <v>253</v>
      </c>
      <c r="B200" s="18" t="s">
        <v>749</v>
      </c>
      <c r="C200" s="75" t="s">
        <v>743</v>
      </c>
      <c r="D200" s="81" t="s">
        <v>15</v>
      </c>
      <c r="E200" s="19">
        <v>189</v>
      </c>
    </row>
    <row r="201" spans="1:5" s="70" customFormat="1" ht="31.5">
      <c r="A201" s="73" t="s">
        <v>254</v>
      </c>
      <c r="B201" s="18" t="s">
        <v>49</v>
      </c>
      <c r="C201" s="75" t="s">
        <v>745</v>
      </c>
      <c r="D201" s="81" t="s">
        <v>15</v>
      </c>
      <c r="E201" s="19">
        <v>263</v>
      </c>
    </row>
    <row r="202" spans="1:5" s="70" customFormat="1" ht="15.75">
      <c r="A202" s="73" t="s">
        <v>255</v>
      </c>
      <c r="B202" s="18" t="s">
        <v>50</v>
      </c>
      <c r="C202" s="109" t="s">
        <v>654</v>
      </c>
      <c r="D202" s="81" t="s">
        <v>15</v>
      </c>
      <c r="E202" s="19">
        <v>49</v>
      </c>
    </row>
    <row r="203" spans="1:5" s="70" customFormat="1" ht="30" customHeight="1">
      <c r="A203" s="73"/>
      <c r="B203" s="143" t="s">
        <v>324</v>
      </c>
      <c r="C203" s="143"/>
      <c r="D203" s="143"/>
      <c r="E203" s="143"/>
    </row>
    <row r="204" spans="1:5" s="70" customFormat="1" ht="31.5">
      <c r="A204" s="73" t="s">
        <v>256</v>
      </c>
      <c r="B204" s="18" t="s">
        <v>764</v>
      </c>
      <c r="C204" s="75" t="s">
        <v>731</v>
      </c>
      <c r="D204" s="81" t="s">
        <v>15</v>
      </c>
      <c r="E204" s="19">
        <v>92.4</v>
      </c>
    </row>
    <row r="205" spans="1:5" s="70" customFormat="1" ht="18.75">
      <c r="A205" s="138" t="s">
        <v>257</v>
      </c>
      <c r="B205" s="138"/>
      <c r="C205" s="138"/>
      <c r="D205" s="138"/>
      <c r="E205" s="138"/>
    </row>
    <row r="206" spans="1:5" s="70" customFormat="1" ht="15.75">
      <c r="A206" s="83" t="s">
        <v>105</v>
      </c>
      <c r="B206" s="18" t="s">
        <v>51</v>
      </c>
      <c r="C206" s="75" t="s">
        <v>761</v>
      </c>
      <c r="D206" s="81" t="s">
        <v>15</v>
      </c>
      <c r="E206" s="19">
        <v>165</v>
      </c>
    </row>
    <row r="207" spans="1:5" s="70" customFormat="1" ht="18.75">
      <c r="A207" s="135" t="s">
        <v>258</v>
      </c>
      <c r="B207" s="135"/>
      <c r="C207" s="135"/>
      <c r="D207" s="135"/>
      <c r="E207" s="135"/>
    </row>
    <row r="208" spans="1:5" s="70" customFormat="1" ht="31.5">
      <c r="A208" s="74" t="s">
        <v>345</v>
      </c>
      <c r="B208" s="18" t="s">
        <v>762</v>
      </c>
      <c r="C208" s="75"/>
      <c r="D208" s="81" t="s">
        <v>28</v>
      </c>
      <c r="E208" s="19">
        <v>36</v>
      </c>
    </row>
    <row r="211" spans="6:7" ht="16.5" customHeight="1">
      <c r="F211" s="53"/>
      <c r="G211" s="53"/>
    </row>
    <row r="212" spans="1:5" ht="25.5" customHeight="1">
      <c r="A212" s="136" t="s">
        <v>641</v>
      </c>
      <c r="B212" s="137"/>
      <c r="C212" s="137"/>
      <c r="D212" s="137"/>
      <c r="E212" s="137"/>
    </row>
    <row r="213" spans="1:5" ht="18" customHeight="1">
      <c r="A213" s="137" t="s">
        <v>623</v>
      </c>
      <c r="B213" s="137"/>
      <c r="C213" s="137"/>
      <c r="D213" s="137"/>
      <c r="E213" s="137"/>
    </row>
    <row r="214" spans="1:7" ht="27.75" customHeight="1">
      <c r="A214" s="137"/>
      <c r="B214" s="137"/>
      <c r="C214" s="137"/>
      <c r="D214" s="137"/>
      <c r="E214" s="137"/>
      <c r="F214" s="97"/>
      <c r="G214" s="97"/>
    </row>
    <row r="215" spans="2:7" ht="39.75" customHeight="1">
      <c r="B215" s="97"/>
      <c r="C215" s="97"/>
      <c r="D215" s="97"/>
      <c r="E215" s="97"/>
      <c r="F215" s="97"/>
      <c r="G215" s="97"/>
    </row>
    <row r="216" spans="2:7" ht="39" customHeight="1">
      <c r="B216" s="97"/>
      <c r="C216" s="97"/>
      <c r="D216" s="97"/>
      <c r="E216" s="97"/>
      <c r="F216" s="97"/>
      <c r="G216" s="97"/>
    </row>
    <row r="217" spans="2:7" ht="66" customHeight="1">
      <c r="B217" s="97"/>
      <c r="C217" s="97"/>
      <c r="D217" s="97"/>
      <c r="E217" s="97"/>
      <c r="F217" s="97"/>
      <c r="G217" s="97"/>
    </row>
    <row r="218" spans="2:5" ht="12.75">
      <c r="B218" s="97"/>
      <c r="C218" s="97"/>
      <c r="D218" s="97"/>
      <c r="E218" s="97"/>
    </row>
  </sheetData>
  <sheetProtection/>
  <mergeCells count="22">
    <mergeCell ref="A1:E1"/>
    <mergeCell ref="A2:E2"/>
    <mergeCell ref="A3:E3"/>
    <mergeCell ref="A4:E4"/>
    <mergeCell ref="A6:E6"/>
    <mergeCell ref="A7:E7"/>
    <mergeCell ref="A8:E8"/>
    <mergeCell ref="A9:E9"/>
    <mergeCell ref="A10:E10"/>
    <mergeCell ref="A11:E11"/>
    <mergeCell ref="A13:E13"/>
    <mergeCell ref="A126:E126"/>
    <mergeCell ref="A207:E207"/>
    <mergeCell ref="A212:E212"/>
    <mergeCell ref="A213:E213"/>
    <mergeCell ref="A214:E214"/>
    <mergeCell ref="A134:E134"/>
    <mergeCell ref="A173:E173"/>
    <mergeCell ref="A174:E174"/>
    <mergeCell ref="A185:E185"/>
    <mergeCell ref="B203:E203"/>
    <mergeCell ref="A205:E205"/>
  </mergeCells>
  <printOptions/>
  <pageMargins left="0" right="0" top="0" bottom="0" header="0.31496062992125984" footer="0.31496062992125984"/>
  <pageSetup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1.57421875" style="0" customWidth="1"/>
    <col min="2" max="2" width="61.28125" style="0" customWidth="1"/>
    <col min="3" max="3" width="10.57421875" style="0" customWidth="1"/>
    <col min="4" max="4" width="7.00390625" style="0" customWidth="1"/>
    <col min="5" max="5" width="8.28125" style="0" customWidth="1"/>
    <col min="6" max="6" width="13.57421875" style="0" customWidth="1"/>
  </cols>
  <sheetData>
    <row r="1" spans="1:6" ht="15">
      <c r="A1" s="191" t="s">
        <v>636</v>
      </c>
      <c r="B1" s="148"/>
      <c r="C1" s="148"/>
      <c r="D1" s="148"/>
      <c r="E1" s="148"/>
      <c r="F1" s="148"/>
    </row>
    <row r="2" spans="1:6" ht="15">
      <c r="A2" s="126" t="s">
        <v>642</v>
      </c>
      <c r="B2" s="126"/>
      <c r="C2" s="126"/>
      <c r="D2" s="126"/>
      <c r="E2" s="126"/>
      <c r="F2" s="126"/>
    </row>
    <row r="3" spans="1:6" ht="18.75" customHeight="1">
      <c r="A3" s="148" t="s">
        <v>643</v>
      </c>
      <c r="B3" s="148"/>
      <c r="C3" s="148"/>
      <c r="D3" s="148"/>
      <c r="E3" s="148"/>
      <c r="F3" s="148"/>
    </row>
    <row r="4" spans="1:6" ht="15">
      <c r="A4" s="148" t="s">
        <v>780</v>
      </c>
      <c r="B4" s="191"/>
      <c r="C4" s="191"/>
      <c r="D4" s="191"/>
      <c r="E4" s="191"/>
      <c r="F4" s="191"/>
    </row>
    <row r="5" spans="2:6" ht="15">
      <c r="B5" s="1"/>
      <c r="C5" s="1"/>
      <c r="D5" s="1"/>
      <c r="E5" s="1"/>
      <c r="F5" s="2"/>
    </row>
    <row r="6" spans="1:6" ht="23.25" customHeight="1">
      <c r="A6" s="150" t="s">
        <v>25</v>
      </c>
      <c r="B6" s="150"/>
      <c r="C6" s="150"/>
      <c r="D6" s="150"/>
      <c r="E6" s="150"/>
      <c r="F6" s="150"/>
    </row>
    <row r="7" spans="1:6" ht="72" customHeight="1">
      <c r="A7" s="151" t="s">
        <v>400</v>
      </c>
      <c r="B7" s="151"/>
      <c r="C7" s="151"/>
      <c r="D7" s="151"/>
      <c r="E7" s="151"/>
      <c r="F7" s="151"/>
    </row>
    <row r="8" spans="1:6" ht="15.75" customHeight="1">
      <c r="A8" s="144" t="s">
        <v>640</v>
      </c>
      <c r="B8" s="144"/>
      <c r="C8" s="144"/>
      <c r="D8" s="144"/>
      <c r="E8" s="144"/>
      <c r="F8" s="144"/>
    </row>
    <row r="9" spans="1:6" ht="12.75">
      <c r="A9" s="136" t="s">
        <v>26</v>
      </c>
      <c r="B9" s="136"/>
      <c r="C9" s="136"/>
      <c r="D9" s="136"/>
      <c r="E9" s="136"/>
      <c r="F9" s="136"/>
    </row>
    <row r="10" spans="1:6" ht="16.5" customHeight="1">
      <c r="A10" s="145" t="s">
        <v>1</v>
      </c>
      <c r="B10" s="145"/>
      <c r="C10" s="145"/>
      <c r="D10" s="145"/>
      <c r="E10" s="145"/>
      <c r="F10" s="145"/>
    </row>
    <row r="11" spans="1:6" ht="9" customHeight="1">
      <c r="A11" s="2"/>
      <c r="B11" s="2"/>
      <c r="C11" s="2"/>
      <c r="D11" s="2"/>
      <c r="E11" s="2"/>
      <c r="F11" s="2"/>
    </row>
    <row r="12" spans="1:6" ht="46.5" customHeight="1">
      <c r="A12" s="8"/>
      <c r="B12" s="12" t="s">
        <v>7</v>
      </c>
      <c r="C12" s="162" t="s">
        <v>12</v>
      </c>
      <c r="D12" s="163"/>
      <c r="E12" s="172"/>
      <c r="F12" s="12" t="s">
        <v>394</v>
      </c>
    </row>
    <row r="13" spans="1:6" ht="99" customHeight="1">
      <c r="A13" s="187" t="s">
        <v>783</v>
      </c>
      <c r="B13" s="188"/>
      <c r="C13" s="188"/>
      <c r="D13" s="188"/>
      <c r="E13" s="188"/>
      <c r="F13" s="189"/>
    </row>
    <row r="14" spans="1:6" ht="20.25" customHeight="1">
      <c r="A14" s="166" t="s">
        <v>320</v>
      </c>
      <c r="B14" s="168"/>
      <c r="C14" s="166" t="s">
        <v>52</v>
      </c>
      <c r="D14" s="167"/>
      <c r="E14" s="168"/>
      <c r="F14" s="52">
        <v>137</v>
      </c>
    </row>
    <row r="15" spans="1:6" ht="20.25" customHeight="1" hidden="1">
      <c r="A15" s="9" t="s">
        <v>61</v>
      </c>
      <c r="B15" s="3" t="s">
        <v>29</v>
      </c>
      <c r="C15" s="3"/>
      <c r="D15" s="4" t="s">
        <v>34</v>
      </c>
      <c r="E15" s="4"/>
      <c r="F15" s="20">
        <v>42</v>
      </c>
    </row>
    <row r="16" spans="1:6" ht="20.25" customHeight="1" hidden="1">
      <c r="A16" s="9" t="s">
        <v>62</v>
      </c>
      <c r="B16" s="3" t="s">
        <v>30</v>
      </c>
      <c r="C16" s="3"/>
      <c r="D16" s="4" t="s">
        <v>34</v>
      </c>
      <c r="E16" s="4"/>
      <c r="F16" s="20">
        <v>29</v>
      </c>
    </row>
    <row r="17" spans="1:6" ht="20.25" customHeight="1" hidden="1">
      <c r="A17" s="9" t="s">
        <v>63</v>
      </c>
      <c r="B17" s="3" t="s">
        <v>31</v>
      </c>
      <c r="C17" s="3"/>
      <c r="D17" s="4" t="s">
        <v>34</v>
      </c>
      <c r="E17" s="4"/>
      <c r="F17" s="20">
        <v>29</v>
      </c>
    </row>
    <row r="18" spans="1:6" ht="20.25" customHeight="1" hidden="1">
      <c r="A18" s="9" t="s">
        <v>64</v>
      </c>
      <c r="B18" s="3" t="s">
        <v>32</v>
      </c>
      <c r="C18" s="3"/>
      <c r="D18" s="4" t="s">
        <v>34</v>
      </c>
      <c r="E18" s="4"/>
      <c r="F18" s="20">
        <v>29</v>
      </c>
    </row>
    <row r="19" spans="1:6" ht="20.25" customHeight="1" hidden="1">
      <c r="A19" s="24" t="s">
        <v>65</v>
      </c>
      <c r="B19" s="26" t="s">
        <v>33</v>
      </c>
      <c r="C19" s="26"/>
      <c r="D19" s="27" t="s">
        <v>34</v>
      </c>
      <c r="E19" s="27"/>
      <c r="F19" s="28">
        <v>36</v>
      </c>
    </row>
    <row r="20" spans="1:6" s="29" customFormat="1" ht="9.75" customHeight="1">
      <c r="A20" s="190"/>
      <c r="B20" s="190"/>
      <c r="C20" s="190"/>
      <c r="D20" s="190"/>
      <c r="E20" s="190"/>
      <c r="F20" s="190"/>
    </row>
    <row r="21" spans="1:7" ht="53.25" customHeight="1">
      <c r="A21" s="12" t="s">
        <v>781</v>
      </c>
      <c r="B21" s="7" t="s">
        <v>149</v>
      </c>
      <c r="C21" s="162" t="s">
        <v>147</v>
      </c>
      <c r="D21" s="172"/>
      <c r="E21" s="12" t="s">
        <v>148</v>
      </c>
      <c r="F21" s="12" t="s">
        <v>394</v>
      </c>
      <c r="G21" s="30"/>
    </row>
    <row r="22" spans="1:6" ht="28.5" customHeight="1">
      <c r="A22" s="85" t="s">
        <v>472</v>
      </c>
      <c r="B22" s="128" t="s">
        <v>107</v>
      </c>
      <c r="C22" s="128"/>
      <c r="D22" s="128"/>
      <c r="E22" s="128"/>
      <c r="F22" s="128"/>
    </row>
    <row r="23" spans="1:7" ht="30" customHeight="1">
      <c r="A23" s="21" t="s">
        <v>53</v>
      </c>
      <c r="B23" s="10" t="s">
        <v>2</v>
      </c>
      <c r="C23" s="173">
        <v>0.5</v>
      </c>
      <c r="D23" s="174"/>
      <c r="E23" s="23">
        <v>137</v>
      </c>
      <c r="F23" s="23">
        <f>E23*C23</f>
        <v>68.5</v>
      </c>
      <c r="G23" s="25"/>
    </row>
    <row r="24" spans="1:7" ht="60.75" customHeight="1" hidden="1">
      <c r="A24" s="21" t="s">
        <v>109</v>
      </c>
      <c r="B24" s="10" t="s">
        <v>110</v>
      </c>
      <c r="C24" s="173">
        <v>1.5</v>
      </c>
      <c r="D24" s="174"/>
      <c r="E24" s="23">
        <v>111</v>
      </c>
      <c r="F24" s="23">
        <f>E24*C24</f>
        <v>166.5</v>
      </c>
      <c r="G24" s="25"/>
    </row>
    <row r="25" spans="1:7" ht="76.5" customHeight="1" hidden="1">
      <c r="A25" s="21" t="s">
        <v>111</v>
      </c>
      <c r="B25" s="10" t="s">
        <v>112</v>
      </c>
      <c r="C25" s="185">
        <v>3</v>
      </c>
      <c r="D25" s="186"/>
      <c r="E25" s="23">
        <v>111</v>
      </c>
      <c r="F25" s="23">
        <f>C25*E25</f>
        <v>333</v>
      </c>
      <c r="G25" s="25"/>
    </row>
    <row r="26" spans="1:7" ht="37.5" customHeight="1" hidden="1">
      <c r="A26" s="21" t="s">
        <v>113</v>
      </c>
      <c r="B26" s="10" t="s">
        <v>114</v>
      </c>
      <c r="C26" s="185">
        <v>1</v>
      </c>
      <c r="D26" s="186"/>
      <c r="E26" s="23">
        <v>111</v>
      </c>
      <c r="F26" s="23">
        <f>E26*C26</f>
        <v>111</v>
      </c>
      <c r="G26" s="25"/>
    </row>
    <row r="27" spans="1:7" ht="39" customHeight="1">
      <c r="A27" s="21" t="s">
        <v>57</v>
      </c>
      <c r="B27" s="10" t="s">
        <v>115</v>
      </c>
      <c r="C27" s="185">
        <v>1</v>
      </c>
      <c r="D27" s="186"/>
      <c r="E27" s="23">
        <v>137</v>
      </c>
      <c r="F27" s="23">
        <f>E27*C27</f>
        <v>137</v>
      </c>
      <c r="G27" s="25"/>
    </row>
    <row r="28" spans="1:7" ht="49.5" customHeight="1">
      <c r="A28" s="14" t="s">
        <v>58</v>
      </c>
      <c r="B28" s="10" t="s">
        <v>116</v>
      </c>
      <c r="C28" s="185">
        <v>1</v>
      </c>
      <c r="D28" s="186"/>
      <c r="E28" s="23">
        <v>137</v>
      </c>
      <c r="F28" s="23">
        <f>E28*C28</f>
        <v>137</v>
      </c>
      <c r="G28" s="25"/>
    </row>
    <row r="29" spans="1:12" ht="36" customHeight="1">
      <c r="A29" s="21" t="s">
        <v>59</v>
      </c>
      <c r="B29" s="10" t="s">
        <v>117</v>
      </c>
      <c r="C29" s="173">
        <v>5</v>
      </c>
      <c r="D29" s="174"/>
      <c r="E29" s="23">
        <v>137</v>
      </c>
      <c r="F29" s="23">
        <f>E29*C29</f>
        <v>685</v>
      </c>
      <c r="G29" s="25"/>
      <c r="H29" s="29"/>
      <c r="I29" s="29"/>
      <c r="J29" s="29"/>
      <c r="K29" s="29"/>
      <c r="L29" s="29"/>
    </row>
    <row r="30" spans="1:12" ht="20.25" customHeight="1">
      <c r="A30" s="41" t="s">
        <v>329</v>
      </c>
      <c r="B30" s="128" t="s">
        <v>118</v>
      </c>
      <c r="C30" s="128"/>
      <c r="D30" s="128"/>
      <c r="E30" s="128"/>
      <c r="F30" s="128"/>
      <c r="G30" s="33"/>
      <c r="H30" s="33"/>
      <c r="I30" s="33"/>
      <c r="J30" s="33"/>
      <c r="K30" s="29"/>
      <c r="L30" s="29"/>
    </row>
    <row r="31" spans="1:12" ht="29.25" customHeight="1">
      <c r="A31" s="21" t="s">
        <v>119</v>
      </c>
      <c r="B31" s="10" t="s">
        <v>120</v>
      </c>
      <c r="C31" s="173">
        <v>0.25</v>
      </c>
      <c r="D31" s="174"/>
      <c r="E31" s="23">
        <v>137</v>
      </c>
      <c r="F31" s="23">
        <f aca="true" t="shared" si="0" ref="F31:F47">E31*C31</f>
        <v>34.25</v>
      </c>
      <c r="G31" s="25"/>
      <c r="H31" s="29"/>
      <c r="I31" s="29"/>
      <c r="J31" s="29"/>
      <c r="K31" s="29"/>
      <c r="L31" s="29"/>
    </row>
    <row r="32" spans="1:7" ht="30.75" customHeight="1">
      <c r="A32" s="21" t="s">
        <v>121</v>
      </c>
      <c r="B32" s="10" t="s">
        <v>122</v>
      </c>
      <c r="C32" s="173">
        <v>0.5</v>
      </c>
      <c r="D32" s="174"/>
      <c r="E32" s="23">
        <v>137</v>
      </c>
      <c r="F32" s="9">
        <f t="shared" si="0"/>
        <v>68.5</v>
      </c>
      <c r="G32" s="32"/>
    </row>
    <row r="33" spans="1:7" ht="24.75" customHeight="1">
      <c r="A33" s="21" t="s">
        <v>123</v>
      </c>
      <c r="B33" s="10" t="s">
        <v>124</v>
      </c>
      <c r="C33" s="173">
        <v>1</v>
      </c>
      <c r="D33" s="174"/>
      <c r="E33" s="23">
        <v>137</v>
      </c>
      <c r="F33" s="23">
        <f t="shared" si="0"/>
        <v>137</v>
      </c>
      <c r="G33" s="25"/>
    </row>
    <row r="34" spans="1:7" ht="28.5" customHeight="1" hidden="1">
      <c r="A34" s="21" t="s">
        <v>125</v>
      </c>
      <c r="B34" s="10" t="s">
        <v>126</v>
      </c>
      <c r="C34" s="173">
        <v>0.8</v>
      </c>
      <c r="D34" s="174"/>
      <c r="E34" s="23">
        <v>118</v>
      </c>
      <c r="F34" s="23">
        <f t="shared" si="0"/>
        <v>94.4</v>
      </c>
      <c r="G34" s="25"/>
    </row>
    <row r="35" spans="1:7" ht="27" customHeight="1" hidden="1">
      <c r="A35" s="21" t="s">
        <v>127</v>
      </c>
      <c r="B35" s="10" t="s">
        <v>128</v>
      </c>
      <c r="C35" s="173">
        <v>1</v>
      </c>
      <c r="D35" s="174"/>
      <c r="E35" s="23">
        <v>118</v>
      </c>
      <c r="F35" s="23">
        <f t="shared" si="0"/>
        <v>118</v>
      </c>
      <c r="G35" s="25"/>
    </row>
    <row r="36" spans="1:7" ht="20.25" customHeight="1" hidden="1">
      <c r="A36" s="21" t="s">
        <v>129</v>
      </c>
      <c r="B36" s="10" t="s">
        <v>130</v>
      </c>
      <c r="C36" s="173">
        <v>0.5</v>
      </c>
      <c r="D36" s="174"/>
      <c r="E36" s="23">
        <v>118</v>
      </c>
      <c r="F36" s="23">
        <f t="shared" si="0"/>
        <v>59</v>
      </c>
      <c r="G36" s="25"/>
    </row>
    <row r="37" spans="1:7" ht="31.5" customHeight="1">
      <c r="A37" s="21" t="s">
        <v>473</v>
      </c>
      <c r="B37" s="10" t="s">
        <v>131</v>
      </c>
      <c r="C37" s="173">
        <v>0.5</v>
      </c>
      <c r="D37" s="174"/>
      <c r="E37" s="23">
        <v>137</v>
      </c>
      <c r="F37" s="23">
        <f t="shared" si="0"/>
        <v>68.5</v>
      </c>
      <c r="G37" s="25"/>
    </row>
    <row r="38" spans="1:7" ht="31.5" customHeight="1">
      <c r="A38" s="21" t="s">
        <v>474</v>
      </c>
      <c r="B38" s="10" t="s">
        <v>132</v>
      </c>
      <c r="C38" s="173">
        <v>0.5</v>
      </c>
      <c r="D38" s="174"/>
      <c r="E38" s="23">
        <v>137</v>
      </c>
      <c r="F38" s="23">
        <f t="shared" si="0"/>
        <v>68.5</v>
      </c>
      <c r="G38" s="25"/>
    </row>
    <row r="39" spans="1:7" ht="20.25" customHeight="1">
      <c r="A39" s="21" t="s">
        <v>475</v>
      </c>
      <c r="B39" s="10" t="s">
        <v>133</v>
      </c>
      <c r="C39" s="173">
        <v>1</v>
      </c>
      <c r="D39" s="174"/>
      <c r="E39" s="23">
        <v>137</v>
      </c>
      <c r="F39" s="23">
        <f t="shared" si="0"/>
        <v>137</v>
      </c>
      <c r="G39" s="25"/>
    </row>
    <row r="40" spans="1:7" ht="29.25" customHeight="1">
      <c r="A40" s="21" t="s">
        <v>476</v>
      </c>
      <c r="B40" s="10" t="s">
        <v>134</v>
      </c>
      <c r="C40" s="173">
        <v>1</v>
      </c>
      <c r="D40" s="174"/>
      <c r="E40" s="23">
        <v>137</v>
      </c>
      <c r="F40" s="23">
        <f t="shared" si="0"/>
        <v>137</v>
      </c>
      <c r="G40" s="25"/>
    </row>
    <row r="41" spans="1:7" ht="27.75" customHeight="1" hidden="1">
      <c r="A41" s="21" t="s">
        <v>135</v>
      </c>
      <c r="B41" s="10" t="s">
        <v>136</v>
      </c>
      <c r="C41" s="173">
        <v>0.5</v>
      </c>
      <c r="D41" s="174"/>
      <c r="E41" s="23">
        <v>118</v>
      </c>
      <c r="F41" s="23">
        <f t="shared" si="0"/>
        <v>59</v>
      </c>
      <c r="G41" s="25"/>
    </row>
    <row r="42" spans="1:7" ht="34.5" customHeight="1" hidden="1">
      <c r="A42" s="21" t="s">
        <v>137</v>
      </c>
      <c r="B42" s="10" t="s">
        <v>138</v>
      </c>
      <c r="C42" s="173">
        <v>1</v>
      </c>
      <c r="D42" s="174"/>
      <c r="E42" s="23">
        <v>118</v>
      </c>
      <c r="F42" s="23">
        <f t="shared" si="0"/>
        <v>118</v>
      </c>
      <c r="G42" s="25"/>
    </row>
    <row r="43" spans="1:7" ht="45.75" customHeight="1">
      <c r="A43" s="21" t="s">
        <v>477</v>
      </c>
      <c r="B43" s="10" t="s">
        <v>139</v>
      </c>
      <c r="C43" s="173">
        <v>0.25</v>
      </c>
      <c r="D43" s="174"/>
      <c r="E43" s="23">
        <v>137</v>
      </c>
      <c r="F43" s="23">
        <f t="shared" si="0"/>
        <v>34.25</v>
      </c>
      <c r="G43" s="25"/>
    </row>
    <row r="44" spans="1:7" ht="49.5" customHeight="1">
      <c r="A44" s="21" t="s">
        <v>478</v>
      </c>
      <c r="B44" s="10" t="s">
        <v>140</v>
      </c>
      <c r="C44" s="173">
        <v>0.5</v>
      </c>
      <c r="D44" s="174"/>
      <c r="E44" s="23">
        <v>137</v>
      </c>
      <c r="F44" s="23">
        <f t="shared" si="0"/>
        <v>68.5</v>
      </c>
      <c r="G44" s="25"/>
    </row>
    <row r="45" spans="1:7" ht="21.75" customHeight="1" hidden="1">
      <c r="A45" s="21" t="s">
        <v>141</v>
      </c>
      <c r="B45" s="10" t="s">
        <v>142</v>
      </c>
      <c r="C45" s="173">
        <v>3</v>
      </c>
      <c r="D45" s="174"/>
      <c r="E45" s="23">
        <v>118</v>
      </c>
      <c r="F45" s="23">
        <f t="shared" si="0"/>
        <v>354</v>
      </c>
      <c r="G45" s="25"/>
    </row>
    <row r="46" spans="1:7" ht="22.5" customHeight="1">
      <c r="A46" s="21" t="s">
        <v>479</v>
      </c>
      <c r="B46" s="10" t="s">
        <v>143</v>
      </c>
      <c r="C46" s="173">
        <v>2</v>
      </c>
      <c r="D46" s="174"/>
      <c r="E46" s="23">
        <v>137</v>
      </c>
      <c r="F46" s="23">
        <f t="shared" si="0"/>
        <v>274</v>
      </c>
      <c r="G46" s="25"/>
    </row>
    <row r="47" spans="1:10" ht="36" customHeight="1" hidden="1">
      <c r="A47" s="21" t="s">
        <v>144</v>
      </c>
      <c r="B47" s="10" t="s">
        <v>145</v>
      </c>
      <c r="C47" s="173">
        <v>0.5</v>
      </c>
      <c r="D47" s="174"/>
      <c r="E47" s="23">
        <v>111</v>
      </c>
      <c r="F47" s="23">
        <f t="shared" si="0"/>
        <v>55.5</v>
      </c>
      <c r="G47" s="25"/>
      <c r="H47" s="29"/>
      <c r="I47" s="29"/>
      <c r="J47" s="29"/>
    </row>
    <row r="48" spans="1:10" ht="20.25" customHeight="1">
      <c r="A48" s="41" t="s">
        <v>16</v>
      </c>
      <c r="B48" s="153" t="s">
        <v>146</v>
      </c>
      <c r="C48" s="153"/>
      <c r="D48" s="153"/>
      <c r="E48" s="153"/>
      <c r="F48" s="153"/>
      <c r="G48" s="33"/>
      <c r="H48" s="33"/>
      <c r="I48" s="33"/>
      <c r="J48" s="33"/>
    </row>
    <row r="49" spans="1:10" ht="39.75" customHeight="1">
      <c r="A49" s="21" t="s">
        <v>481</v>
      </c>
      <c r="B49" s="10" t="s">
        <v>150</v>
      </c>
      <c r="C49" s="181">
        <v>0.5</v>
      </c>
      <c r="D49" s="182"/>
      <c r="E49" s="23">
        <v>137</v>
      </c>
      <c r="F49" s="6">
        <f aca="true" t="shared" si="1" ref="F49:F65">C49*E49</f>
        <v>68.5</v>
      </c>
      <c r="G49" s="30"/>
      <c r="H49" s="29"/>
      <c r="I49" s="29"/>
      <c r="J49" s="29"/>
    </row>
    <row r="50" spans="1:8" ht="30" customHeight="1">
      <c r="A50" s="21" t="s">
        <v>480</v>
      </c>
      <c r="B50" s="10" t="s">
        <v>151</v>
      </c>
      <c r="C50" s="181">
        <v>1.5</v>
      </c>
      <c r="D50" s="182"/>
      <c r="E50" s="23">
        <v>137</v>
      </c>
      <c r="F50" s="6">
        <f t="shared" si="1"/>
        <v>205.5</v>
      </c>
      <c r="G50" s="30"/>
      <c r="H50" s="29"/>
    </row>
    <row r="51" spans="1:8" ht="30" customHeight="1">
      <c r="A51" s="21" t="s">
        <v>482</v>
      </c>
      <c r="B51" s="10" t="s">
        <v>152</v>
      </c>
      <c r="C51" s="181">
        <v>2</v>
      </c>
      <c r="D51" s="182"/>
      <c r="E51" s="23">
        <v>137</v>
      </c>
      <c r="F51" s="6">
        <f t="shared" si="1"/>
        <v>274</v>
      </c>
      <c r="G51" s="30"/>
      <c r="H51" s="29"/>
    </row>
    <row r="52" spans="1:8" ht="20.25" customHeight="1">
      <c r="A52" s="21" t="s">
        <v>483</v>
      </c>
      <c r="B52" s="10" t="s">
        <v>153</v>
      </c>
      <c r="C52" s="181">
        <v>0.25</v>
      </c>
      <c r="D52" s="182"/>
      <c r="E52" s="23">
        <v>137</v>
      </c>
      <c r="F52" s="6">
        <f t="shared" si="1"/>
        <v>34.25</v>
      </c>
      <c r="G52" s="30"/>
      <c r="H52" s="29"/>
    </row>
    <row r="53" spans="1:8" ht="35.25" customHeight="1">
      <c r="A53" s="21" t="s">
        <v>484</v>
      </c>
      <c r="B53" s="10" t="s">
        <v>154</v>
      </c>
      <c r="C53" s="181">
        <v>0.5</v>
      </c>
      <c r="D53" s="182"/>
      <c r="E53" s="23">
        <v>137</v>
      </c>
      <c r="F53" s="6">
        <f t="shared" si="1"/>
        <v>68.5</v>
      </c>
      <c r="G53" s="30"/>
      <c r="H53" s="29"/>
    </row>
    <row r="54" spans="1:8" ht="29.25" customHeight="1">
      <c r="A54" s="21" t="s">
        <v>485</v>
      </c>
      <c r="B54" s="10" t="s">
        <v>155</v>
      </c>
      <c r="C54" s="181">
        <v>0.75</v>
      </c>
      <c r="D54" s="182"/>
      <c r="E54" s="23">
        <v>137</v>
      </c>
      <c r="F54" s="6">
        <f t="shared" si="1"/>
        <v>102.75</v>
      </c>
      <c r="G54" s="30"/>
      <c r="H54" s="29"/>
    </row>
    <row r="55" spans="1:8" ht="21.75" customHeight="1">
      <c r="A55" s="21" t="s">
        <v>486</v>
      </c>
      <c r="B55" s="10" t="s">
        <v>156</v>
      </c>
      <c r="C55" s="179">
        <v>0.5</v>
      </c>
      <c r="D55" s="180"/>
      <c r="E55" s="23">
        <v>137</v>
      </c>
      <c r="F55" s="34">
        <f t="shared" si="1"/>
        <v>68.5</v>
      </c>
      <c r="G55" s="35"/>
      <c r="H55" s="29"/>
    </row>
    <row r="56" spans="1:8" ht="56.25" customHeight="1">
      <c r="A56" s="21" t="s">
        <v>487</v>
      </c>
      <c r="B56" s="10" t="s">
        <v>157</v>
      </c>
      <c r="C56" s="179">
        <v>1</v>
      </c>
      <c r="D56" s="180"/>
      <c r="E56" s="23">
        <v>137</v>
      </c>
      <c r="F56" s="34">
        <f t="shared" si="1"/>
        <v>137</v>
      </c>
      <c r="G56" s="35"/>
      <c r="H56" s="29"/>
    </row>
    <row r="57" spans="1:8" ht="53.25" customHeight="1">
      <c r="A57" s="21" t="s">
        <v>488</v>
      </c>
      <c r="B57" s="10" t="s">
        <v>158</v>
      </c>
      <c r="C57" s="179">
        <v>1.25</v>
      </c>
      <c r="D57" s="180"/>
      <c r="E57" s="23">
        <v>137</v>
      </c>
      <c r="F57" s="34">
        <f t="shared" si="1"/>
        <v>171.25</v>
      </c>
      <c r="G57" s="35"/>
      <c r="H57" s="29"/>
    </row>
    <row r="58" spans="1:8" ht="48" customHeight="1">
      <c r="A58" s="21" t="s">
        <v>489</v>
      </c>
      <c r="B58" s="10" t="s">
        <v>159</v>
      </c>
      <c r="C58" s="179">
        <v>1.5</v>
      </c>
      <c r="D58" s="180"/>
      <c r="E58" s="23">
        <v>137</v>
      </c>
      <c r="F58" s="34">
        <f t="shared" si="1"/>
        <v>205.5</v>
      </c>
      <c r="G58" s="35"/>
      <c r="H58" s="29"/>
    </row>
    <row r="59" spans="1:8" ht="45" customHeight="1">
      <c r="A59" s="21" t="s">
        <v>490</v>
      </c>
      <c r="B59" s="10" t="s">
        <v>160</v>
      </c>
      <c r="C59" s="179">
        <v>1.75</v>
      </c>
      <c r="D59" s="180"/>
      <c r="E59" s="23">
        <v>137</v>
      </c>
      <c r="F59" s="34">
        <f t="shared" si="1"/>
        <v>239.75</v>
      </c>
      <c r="G59" s="35"/>
      <c r="H59" s="29"/>
    </row>
    <row r="60" spans="1:8" ht="44.25" customHeight="1">
      <c r="A60" s="21" t="s">
        <v>491</v>
      </c>
      <c r="B60" s="10" t="s">
        <v>163</v>
      </c>
      <c r="C60" s="179">
        <v>2</v>
      </c>
      <c r="D60" s="180"/>
      <c r="E60" s="23">
        <v>137</v>
      </c>
      <c r="F60" s="37">
        <f t="shared" si="1"/>
        <v>274</v>
      </c>
      <c r="G60" s="36"/>
      <c r="H60" s="29"/>
    </row>
    <row r="61" spans="1:8" ht="40.5" customHeight="1">
      <c r="A61" s="21" t="s">
        <v>492</v>
      </c>
      <c r="B61" s="10" t="s">
        <v>164</v>
      </c>
      <c r="C61" s="179">
        <v>2.25</v>
      </c>
      <c r="D61" s="180"/>
      <c r="E61" s="23">
        <v>137</v>
      </c>
      <c r="F61" s="37">
        <f t="shared" si="1"/>
        <v>308.25</v>
      </c>
      <c r="G61" s="36"/>
      <c r="H61" s="29"/>
    </row>
    <row r="62" spans="1:8" ht="51.75" customHeight="1">
      <c r="A62" s="21" t="s">
        <v>493</v>
      </c>
      <c r="B62" s="10" t="s">
        <v>165</v>
      </c>
      <c r="C62" s="183">
        <v>2</v>
      </c>
      <c r="D62" s="184"/>
      <c r="E62" s="23">
        <v>137</v>
      </c>
      <c r="F62" s="34">
        <f t="shared" si="1"/>
        <v>274</v>
      </c>
      <c r="G62" s="35"/>
      <c r="H62" s="29"/>
    </row>
    <row r="63" spans="1:8" ht="45" customHeight="1">
      <c r="A63" s="21" t="s">
        <v>494</v>
      </c>
      <c r="B63" s="10" t="s">
        <v>166</v>
      </c>
      <c r="C63" s="179">
        <v>2.5</v>
      </c>
      <c r="D63" s="180"/>
      <c r="E63" s="23">
        <v>137</v>
      </c>
      <c r="F63" s="34">
        <f t="shared" si="1"/>
        <v>342.5</v>
      </c>
      <c r="G63" s="35"/>
      <c r="H63" s="29"/>
    </row>
    <row r="64" spans="1:8" ht="45" customHeight="1">
      <c r="A64" s="21" t="s">
        <v>328</v>
      </c>
      <c r="B64" s="10" t="s">
        <v>167</v>
      </c>
      <c r="C64" s="179">
        <v>3.5</v>
      </c>
      <c r="D64" s="180"/>
      <c r="E64" s="23">
        <v>137</v>
      </c>
      <c r="F64" s="34">
        <f t="shared" si="1"/>
        <v>479.5</v>
      </c>
      <c r="G64" s="35"/>
      <c r="H64" s="29"/>
    </row>
    <row r="65" spans="1:8" ht="20.25" customHeight="1">
      <c r="A65" s="21" t="s">
        <v>495</v>
      </c>
      <c r="B65" s="10" t="s">
        <v>168</v>
      </c>
      <c r="C65" s="179">
        <v>1</v>
      </c>
      <c r="D65" s="180"/>
      <c r="E65" s="23">
        <v>137</v>
      </c>
      <c r="F65" s="34">
        <f t="shared" si="1"/>
        <v>137</v>
      </c>
      <c r="G65" s="35"/>
      <c r="H65" s="29"/>
    </row>
    <row r="66" spans="1:10" ht="20.25" customHeight="1">
      <c r="A66" s="41" t="s">
        <v>496</v>
      </c>
      <c r="B66" s="128" t="s">
        <v>169</v>
      </c>
      <c r="C66" s="128"/>
      <c r="D66" s="128"/>
      <c r="E66" s="128"/>
      <c r="F66" s="128"/>
      <c r="G66" s="33"/>
      <c r="H66" s="33"/>
      <c r="I66" s="33"/>
      <c r="J66" s="33"/>
    </row>
    <row r="67" spans="1:8" ht="42.75" customHeight="1">
      <c r="A67" s="21" t="s">
        <v>330</v>
      </c>
      <c r="B67" s="10" t="s">
        <v>170</v>
      </c>
      <c r="C67" s="181">
        <v>3</v>
      </c>
      <c r="D67" s="182"/>
      <c r="E67" s="23">
        <v>137</v>
      </c>
      <c r="F67" s="15">
        <f aca="true" t="shared" si="2" ref="F67:F74">C67*E67</f>
        <v>411</v>
      </c>
      <c r="G67" s="38"/>
      <c r="H67" s="29"/>
    </row>
    <row r="68" spans="1:8" ht="46.5" customHeight="1">
      <c r="A68" s="21" t="s">
        <v>497</v>
      </c>
      <c r="B68" s="10" t="s">
        <v>171</v>
      </c>
      <c r="C68" s="181">
        <v>4</v>
      </c>
      <c r="D68" s="182"/>
      <c r="E68" s="23">
        <v>137</v>
      </c>
      <c r="F68" s="15">
        <f t="shared" si="2"/>
        <v>548</v>
      </c>
      <c r="G68" s="38"/>
      <c r="H68" s="29"/>
    </row>
    <row r="69" spans="1:8" ht="37.5" customHeight="1">
      <c r="A69" s="21" t="s">
        <v>498</v>
      </c>
      <c r="B69" s="10" t="s">
        <v>172</v>
      </c>
      <c r="C69" s="181">
        <v>4</v>
      </c>
      <c r="D69" s="182"/>
      <c r="E69" s="23">
        <v>137</v>
      </c>
      <c r="F69" s="15">
        <f t="shared" si="2"/>
        <v>548</v>
      </c>
      <c r="G69" s="38"/>
      <c r="H69" s="29"/>
    </row>
    <row r="70" spans="1:8" ht="30.75" customHeight="1">
      <c r="A70" s="21" t="s">
        <v>331</v>
      </c>
      <c r="B70" s="10" t="s">
        <v>173</v>
      </c>
      <c r="C70" s="181">
        <v>5</v>
      </c>
      <c r="D70" s="182"/>
      <c r="E70" s="23">
        <v>137</v>
      </c>
      <c r="F70" s="15">
        <f t="shared" si="2"/>
        <v>685</v>
      </c>
      <c r="G70" s="38"/>
      <c r="H70" s="29"/>
    </row>
    <row r="71" spans="1:8" ht="33" customHeight="1">
      <c r="A71" s="21" t="s">
        <v>499</v>
      </c>
      <c r="B71" s="10" t="s">
        <v>322</v>
      </c>
      <c r="C71" s="181">
        <v>5.5</v>
      </c>
      <c r="D71" s="182"/>
      <c r="E71" s="23">
        <v>137</v>
      </c>
      <c r="F71" s="15">
        <f t="shared" si="2"/>
        <v>753.5</v>
      </c>
      <c r="G71" s="38"/>
      <c r="H71" s="29"/>
    </row>
    <row r="72" spans="1:8" ht="36" customHeight="1">
      <c r="A72" s="21" t="s">
        <v>500</v>
      </c>
      <c r="B72" s="10" t="s">
        <v>323</v>
      </c>
      <c r="C72" s="181">
        <v>6.5</v>
      </c>
      <c r="D72" s="182"/>
      <c r="E72" s="23">
        <v>137</v>
      </c>
      <c r="F72" s="15">
        <f t="shared" si="2"/>
        <v>890.5</v>
      </c>
      <c r="G72" s="38"/>
      <c r="H72" s="29"/>
    </row>
    <row r="73" spans="1:8" ht="37.5" customHeight="1">
      <c r="A73" s="21" t="s">
        <v>501</v>
      </c>
      <c r="B73" s="10" t="s">
        <v>174</v>
      </c>
      <c r="C73" s="181">
        <v>0.5</v>
      </c>
      <c r="D73" s="182"/>
      <c r="E73" s="23">
        <v>137</v>
      </c>
      <c r="F73" s="15">
        <f t="shared" si="2"/>
        <v>68.5</v>
      </c>
      <c r="G73" s="38"/>
      <c r="H73" s="29"/>
    </row>
    <row r="74" spans="1:8" ht="36.75" customHeight="1">
      <c r="A74" s="21" t="s">
        <v>502</v>
      </c>
      <c r="B74" s="10" t="s">
        <v>175</v>
      </c>
      <c r="C74" s="181">
        <v>2</v>
      </c>
      <c r="D74" s="182"/>
      <c r="E74" s="23">
        <v>137</v>
      </c>
      <c r="F74" s="15">
        <f t="shared" si="2"/>
        <v>274</v>
      </c>
      <c r="G74" s="38"/>
      <c r="H74" s="29"/>
    </row>
    <row r="75" spans="1:11" ht="20.25" customHeight="1">
      <c r="A75" s="41" t="s">
        <v>503</v>
      </c>
      <c r="B75" s="128" t="s">
        <v>176</v>
      </c>
      <c r="C75" s="128"/>
      <c r="D75" s="128"/>
      <c r="E75" s="128"/>
      <c r="F75" s="128"/>
      <c r="G75" s="33"/>
      <c r="H75" s="33"/>
      <c r="I75" s="33"/>
      <c r="J75" s="33"/>
      <c r="K75" s="29"/>
    </row>
    <row r="76" spans="1:9" ht="20.25" customHeight="1">
      <c r="A76" s="21" t="s">
        <v>504</v>
      </c>
      <c r="B76" s="10" t="s">
        <v>177</v>
      </c>
      <c r="C76" s="179">
        <v>1</v>
      </c>
      <c r="D76" s="180"/>
      <c r="E76" s="23">
        <v>137</v>
      </c>
      <c r="F76" s="34">
        <f aca="true" t="shared" si="3" ref="F76:F86">C76*E76</f>
        <v>137</v>
      </c>
      <c r="G76" s="35"/>
      <c r="H76" s="29"/>
      <c r="I76" s="29"/>
    </row>
    <row r="77" spans="1:9" ht="29.25" customHeight="1">
      <c r="A77" s="21" t="s">
        <v>505</v>
      </c>
      <c r="B77" s="10" t="s">
        <v>178</v>
      </c>
      <c r="C77" s="179">
        <v>2</v>
      </c>
      <c r="D77" s="180"/>
      <c r="E77" s="23">
        <v>137</v>
      </c>
      <c r="F77" s="34">
        <f t="shared" si="3"/>
        <v>274</v>
      </c>
      <c r="G77" s="35"/>
      <c r="H77" s="29"/>
      <c r="I77" s="29"/>
    </row>
    <row r="78" spans="1:9" ht="32.25" customHeight="1">
      <c r="A78" s="21" t="s">
        <v>506</v>
      </c>
      <c r="B78" s="10" t="s">
        <v>179</v>
      </c>
      <c r="C78" s="179">
        <v>2</v>
      </c>
      <c r="D78" s="180"/>
      <c r="E78" s="23">
        <v>137</v>
      </c>
      <c r="F78" s="34">
        <f t="shared" si="3"/>
        <v>274</v>
      </c>
      <c r="G78" s="35"/>
      <c r="H78" s="29"/>
      <c r="I78" s="29"/>
    </row>
    <row r="79" spans="1:9" ht="28.5" customHeight="1">
      <c r="A79" s="21" t="s">
        <v>507</v>
      </c>
      <c r="B79" s="10" t="s">
        <v>180</v>
      </c>
      <c r="C79" s="179">
        <v>2.5</v>
      </c>
      <c r="D79" s="180"/>
      <c r="E79" s="23">
        <v>137</v>
      </c>
      <c r="F79" s="34">
        <f t="shared" si="3"/>
        <v>342.5</v>
      </c>
      <c r="G79" s="35"/>
      <c r="H79" s="29"/>
      <c r="I79" s="29"/>
    </row>
    <row r="80" spans="1:9" ht="33.75" customHeight="1">
      <c r="A80" s="21" t="s">
        <v>508</v>
      </c>
      <c r="B80" s="10" t="s">
        <v>181</v>
      </c>
      <c r="C80" s="179">
        <v>4</v>
      </c>
      <c r="D80" s="180"/>
      <c r="E80" s="23">
        <v>137</v>
      </c>
      <c r="F80" s="34">
        <f t="shared" si="3"/>
        <v>548</v>
      </c>
      <c r="G80" s="35"/>
      <c r="H80" s="29"/>
      <c r="I80" s="29"/>
    </row>
    <row r="81" spans="1:9" ht="31.5" customHeight="1">
      <c r="A81" s="21" t="s">
        <v>509</v>
      </c>
      <c r="B81" s="10" t="s">
        <v>182</v>
      </c>
      <c r="C81" s="179">
        <v>2</v>
      </c>
      <c r="D81" s="180"/>
      <c r="E81" s="23">
        <v>137</v>
      </c>
      <c r="F81" s="34">
        <f t="shared" si="3"/>
        <v>274</v>
      </c>
      <c r="G81" s="35"/>
      <c r="H81" s="29"/>
      <c r="I81" s="29"/>
    </row>
    <row r="82" spans="1:9" ht="30.75" customHeight="1">
      <c r="A82" s="21" t="s">
        <v>510</v>
      </c>
      <c r="B82" s="10" t="s">
        <v>183</v>
      </c>
      <c r="C82" s="179">
        <v>4</v>
      </c>
      <c r="D82" s="180"/>
      <c r="E82" s="23">
        <v>137</v>
      </c>
      <c r="F82" s="34">
        <f t="shared" si="3"/>
        <v>548</v>
      </c>
      <c r="G82" s="35"/>
      <c r="H82" s="29"/>
      <c r="I82" s="29"/>
    </row>
    <row r="83" spans="1:9" ht="33.75" customHeight="1">
      <c r="A83" s="21" t="s">
        <v>511</v>
      </c>
      <c r="B83" s="10" t="s">
        <v>184</v>
      </c>
      <c r="C83" s="179">
        <v>2</v>
      </c>
      <c r="D83" s="180"/>
      <c r="E83" s="23">
        <v>137</v>
      </c>
      <c r="F83" s="34">
        <f t="shared" si="3"/>
        <v>274</v>
      </c>
      <c r="G83" s="35"/>
      <c r="H83" s="29"/>
      <c r="I83" s="29"/>
    </row>
    <row r="84" spans="1:9" ht="34.5" customHeight="1">
      <c r="A84" s="21" t="s">
        <v>512</v>
      </c>
      <c r="B84" s="10" t="s">
        <v>185</v>
      </c>
      <c r="C84" s="179">
        <v>2</v>
      </c>
      <c r="D84" s="180"/>
      <c r="E84" s="23">
        <v>137</v>
      </c>
      <c r="F84" s="34">
        <f t="shared" si="3"/>
        <v>274</v>
      </c>
      <c r="G84" s="35"/>
      <c r="H84" s="29"/>
      <c r="I84" s="29"/>
    </row>
    <row r="85" spans="1:9" ht="33.75" customHeight="1">
      <c r="A85" s="21" t="s">
        <v>513</v>
      </c>
      <c r="B85" s="10" t="s">
        <v>186</v>
      </c>
      <c r="C85" s="179">
        <v>5</v>
      </c>
      <c r="D85" s="180"/>
      <c r="E85" s="23">
        <v>137</v>
      </c>
      <c r="F85" s="34">
        <f t="shared" si="3"/>
        <v>685</v>
      </c>
      <c r="G85" s="35"/>
      <c r="H85" s="29"/>
      <c r="I85" s="29"/>
    </row>
    <row r="86" spans="1:9" ht="32.25" customHeight="1">
      <c r="A86" s="21" t="s">
        <v>514</v>
      </c>
      <c r="B86" s="10" t="s">
        <v>189</v>
      </c>
      <c r="C86" s="179">
        <v>6</v>
      </c>
      <c r="D86" s="180"/>
      <c r="E86" s="23">
        <v>137</v>
      </c>
      <c r="F86" s="34">
        <f t="shared" si="3"/>
        <v>822</v>
      </c>
      <c r="G86" s="35"/>
      <c r="H86" s="29"/>
      <c r="I86" s="29"/>
    </row>
    <row r="87" spans="1:11" ht="15.75" customHeight="1">
      <c r="A87" s="41" t="s">
        <v>515</v>
      </c>
      <c r="B87" s="128" t="s">
        <v>190</v>
      </c>
      <c r="C87" s="128"/>
      <c r="D87" s="128"/>
      <c r="E87" s="128"/>
      <c r="F87" s="128"/>
      <c r="G87" s="33"/>
      <c r="H87" s="33"/>
      <c r="I87" s="33"/>
      <c r="J87" s="33"/>
      <c r="K87" s="29"/>
    </row>
    <row r="88" spans="1:7" ht="48.75" customHeight="1">
      <c r="A88" s="21" t="s">
        <v>516</v>
      </c>
      <c r="B88" s="10" t="s">
        <v>191</v>
      </c>
      <c r="C88" s="179">
        <v>0.15</v>
      </c>
      <c r="D88" s="180"/>
      <c r="E88" s="23">
        <v>137</v>
      </c>
      <c r="F88" s="34">
        <f>C88*E88</f>
        <v>20.55</v>
      </c>
      <c r="G88" s="35"/>
    </row>
    <row r="89" spans="1:7" ht="45.75" customHeight="1">
      <c r="A89" s="21" t="s">
        <v>517</v>
      </c>
      <c r="B89" s="10" t="s">
        <v>192</v>
      </c>
      <c r="C89" s="179">
        <v>0.2</v>
      </c>
      <c r="D89" s="180"/>
      <c r="E89" s="23">
        <v>137</v>
      </c>
      <c r="F89" s="34">
        <f>C89*E89</f>
        <v>27.400000000000002</v>
      </c>
      <c r="G89" s="35"/>
    </row>
    <row r="90" spans="1:11" ht="18.75" customHeight="1">
      <c r="A90" s="41" t="s">
        <v>518</v>
      </c>
      <c r="B90" s="128" t="s">
        <v>193</v>
      </c>
      <c r="C90" s="128"/>
      <c r="D90" s="128"/>
      <c r="E90" s="128"/>
      <c r="F90" s="128"/>
      <c r="G90" s="33"/>
      <c r="H90" s="33"/>
      <c r="I90" s="33"/>
      <c r="J90" s="33"/>
      <c r="K90" s="29"/>
    </row>
    <row r="91" spans="1:8" ht="28.5" customHeight="1">
      <c r="A91" s="21" t="s">
        <v>519</v>
      </c>
      <c r="B91" s="10" t="s">
        <v>108</v>
      </c>
      <c r="C91" s="181">
        <v>0.5</v>
      </c>
      <c r="D91" s="182"/>
      <c r="E91" s="23">
        <v>137</v>
      </c>
      <c r="F91" s="6">
        <f>C91*E91</f>
        <v>68.5</v>
      </c>
      <c r="G91" s="30"/>
      <c r="H91" s="29"/>
    </row>
    <row r="92" spans="1:8" ht="16.5" customHeight="1">
      <c r="A92" s="21" t="s">
        <v>520</v>
      </c>
      <c r="B92" s="10" t="s">
        <v>194</v>
      </c>
      <c r="C92" s="179">
        <v>0.25</v>
      </c>
      <c r="D92" s="180"/>
      <c r="E92" s="23">
        <v>137</v>
      </c>
      <c r="F92" s="34">
        <f>C92*E92</f>
        <v>34.25</v>
      </c>
      <c r="G92" s="35"/>
      <c r="H92" s="29"/>
    </row>
    <row r="93" spans="1:11" ht="18.75" customHeight="1" hidden="1">
      <c r="A93" s="41" t="s">
        <v>17</v>
      </c>
      <c r="B93" s="128" t="s">
        <v>195</v>
      </c>
      <c r="C93" s="128"/>
      <c r="D93" s="128"/>
      <c r="E93" s="128"/>
      <c r="F93" s="128"/>
      <c r="G93" s="33"/>
      <c r="H93" s="33"/>
      <c r="I93" s="33"/>
      <c r="J93" s="33"/>
      <c r="K93" s="29"/>
    </row>
    <row r="94" spans="1:7" ht="18" customHeight="1" hidden="1">
      <c r="A94" s="21" t="s">
        <v>196</v>
      </c>
      <c r="B94" s="10" t="s">
        <v>197</v>
      </c>
      <c r="C94" s="173">
        <v>0.5</v>
      </c>
      <c r="D94" s="174"/>
      <c r="E94" s="23">
        <v>111</v>
      </c>
      <c r="F94" s="9">
        <f>E94*C94</f>
        <v>55.5</v>
      </c>
      <c r="G94" s="32"/>
    </row>
    <row r="95" spans="1:7" ht="15.75" hidden="1">
      <c r="A95" s="21" t="s">
        <v>198</v>
      </c>
      <c r="B95" s="10" t="s">
        <v>199</v>
      </c>
      <c r="C95" s="173">
        <v>1</v>
      </c>
      <c r="D95" s="174"/>
      <c r="E95" s="23">
        <v>111</v>
      </c>
      <c r="F95" s="9">
        <f>E95*C95</f>
        <v>111</v>
      </c>
      <c r="G95" s="32"/>
    </row>
    <row r="96" spans="1:7" ht="15.75" customHeight="1" hidden="1">
      <c r="A96" s="21" t="s">
        <v>200</v>
      </c>
      <c r="B96" s="10" t="s">
        <v>201</v>
      </c>
      <c r="C96" s="173">
        <v>1.5</v>
      </c>
      <c r="D96" s="174"/>
      <c r="E96" s="23">
        <v>111</v>
      </c>
      <c r="F96" s="9">
        <f>C96*E96</f>
        <v>166.5</v>
      </c>
      <c r="G96" s="32"/>
    </row>
    <row r="97" spans="1:7" ht="15.75" hidden="1">
      <c r="A97" s="21" t="s">
        <v>202</v>
      </c>
      <c r="B97" s="10" t="s">
        <v>203</v>
      </c>
      <c r="C97" s="173">
        <v>3</v>
      </c>
      <c r="D97" s="174"/>
      <c r="E97" s="23">
        <v>111</v>
      </c>
      <c r="F97" s="9">
        <f>C97*E97</f>
        <v>333</v>
      </c>
      <c r="G97" s="32"/>
    </row>
    <row r="98" spans="1:7" ht="18" customHeight="1" hidden="1">
      <c r="A98" s="21" t="s">
        <v>204</v>
      </c>
      <c r="B98" s="10" t="s">
        <v>205</v>
      </c>
      <c r="C98" s="173">
        <v>4</v>
      </c>
      <c r="D98" s="174"/>
      <c r="E98" s="23">
        <v>111</v>
      </c>
      <c r="F98" s="9">
        <f>C98*E98</f>
        <v>444</v>
      </c>
      <c r="G98" s="32"/>
    </row>
    <row r="99" spans="1:7" ht="15.75" hidden="1">
      <c r="A99" s="21" t="s">
        <v>206</v>
      </c>
      <c r="B99" s="10" t="s">
        <v>207</v>
      </c>
      <c r="C99" s="173">
        <v>1.5</v>
      </c>
      <c r="D99" s="174"/>
      <c r="E99" s="23">
        <v>111</v>
      </c>
      <c r="F99" s="9">
        <f>E99*C99</f>
        <v>166.5</v>
      </c>
      <c r="G99" s="32"/>
    </row>
    <row r="100" spans="1:7" ht="29.25" customHeight="1" hidden="1">
      <c r="A100" s="21" t="s">
        <v>208</v>
      </c>
      <c r="B100" s="10" t="s">
        <v>209</v>
      </c>
      <c r="C100" s="173">
        <v>3.5</v>
      </c>
      <c r="D100" s="174"/>
      <c r="E100" s="23">
        <v>111</v>
      </c>
      <c r="F100" s="9">
        <f>C100*E100</f>
        <v>388.5</v>
      </c>
      <c r="G100" s="32"/>
    </row>
    <row r="101" spans="1:7" ht="15.75" hidden="1">
      <c r="A101" s="21" t="s">
        <v>210</v>
      </c>
      <c r="B101" s="10" t="s">
        <v>211</v>
      </c>
      <c r="C101" s="173">
        <v>4.5</v>
      </c>
      <c r="D101" s="174"/>
      <c r="E101" s="23">
        <v>111</v>
      </c>
      <c r="F101" s="9">
        <f aca="true" t="shared" si="4" ref="F101:F107">E101*C101</f>
        <v>499.5</v>
      </c>
      <c r="G101" s="32"/>
    </row>
    <row r="102" spans="1:7" ht="31.5" customHeight="1" hidden="1">
      <c r="A102" s="21" t="s">
        <v>212</v>
      </c>
      <c r="B102" s="10" t="s">
        <v>213</v>
      </c>
      <c r="C102" s="173">
        <v>1</v>
      </c>
      <c r="D102" s="174"/>
      <c r="E102" s="23">
        <v>111</v>
      </c>
      <c r="F102" s="9">
        <f t="shared" si="4"/>
        <v>111</v>
      </c>
      <c r="G102" s="32"/>
    </row>
    <row r="103" spans="1:7" ht="15.75" hidden="1">
      <c r="A103" s="21" t="s">
        <v>214</v>
      </c>
      <c r="B103" s="10" t="s">
        <v>215</v>
      </c>
      <c r="C103" s="173">
        <v>1</v>
      </c>
      <c r="D103" s="174"/>
      <c r="E103" s="23">
        <v>111</v>
      </c>
      <c r="F103" s="9">
        <f t="shared" si="4"/>
        <v>111</v>
      </c>
      <c r="G103" s="32"/>
    </row>
    <row r="104" spans="1:7" ht="15.75" hidden="1">
      <c r="A104" s="21" t="s">
        <v>216</v>
      </c>
      <c r="B104" s="10" t="s">
        <v>217</v>
      </c>
      <c r="C104" s="173">
        <v>2</v>
      </c>
      <c r="D104" s="174"/>
      <c r="E104" s="23">
        <v>111</v>
      </c>
      <c r="F104" s="9">
        <f t="shared" si="4"/>
        <v>222</v>
      </c>
      <c r="G104" s="32"/>
    </row>
    <row r="105" spans="1:7" ht="15.75" hidden="1">
      <c r="A105" s="21" t="s">
        <v>218</v>
      </c>
      <c r="B105" s="10" t="s">
        <v>219</v>
      </c>
      <c r="C105" s="173">
        <v>1.25</v>
      </c>
      <c r="D105" s="174"/>
      <c r="E105" s="23">
        <v>111</v>
      </c>
      <c r="F105" s="23">
        <f t="shared" si="4"/>
        <v>138.75</v>
      </c>
      <c r="G105" s="25"/>
    </row>
    <row r="106" spans="1:7" ht="30.75" customHeight="1" hidden="1">
      <c r="A106" s="21" t="s">
        <v>220</v>
      </c>
      <c r="B106" s="10" t="s">
        <v>221</v>
      </c>
      <c r="C106" s="173">
        <v>8</v>
      </c>
      <c r="D106" s="174"/>
      <c r="E106" s="23">
        <v>111</v>
      </c>
      <c r="F106" s="9">
        <f t="shared" si="4"/>
        <v>888</v>
      </c>
      <c r="G106" s="32"/>
    </row>
    <row r="107" spans="1:7" ht="15.75" hidden="1">
      <c r="A107" s="21" t="s">
        <v>222</v>
      </c>
      <c r="B107" s="10" t="s">
        <v>223</v>
      </c>
      <c r="C107" s="173">
        <v>1</v>
      </c>
      <c r="D107" s="174"/>
      <c r="E107" s="23">
        <v>111</v>
      </c>
      <c r="F107" s="9">
        <f t="shared" si="4"/>
        <v>111</v>
      </c>
      <c r="G107" s="32"/>
    </row>
    <row r="108" spans="1:7" ht="15.75">
      <c r="A108" s="39"/>
      <c r="B108" s="30"/>
      <c r="C108" s="30"/>
      <c r="D108" s="31"/>
      <c r="E108" s="40"/>
      <c r="F108" s="31"/>
      <c r="G108" s="32"/>
    </row>
    <row r="109" spans="1:7" ht="33" customHeight="1">
      <c r="A109" s="175" t="s">
        <v>327</v>
      </c>
      <c r="B109" s="176"/>
      <c r="C109" s="166" t="s">
        <v>52</v>
      </c>
      <c r="D109" s="167"/>
      <c r="E109" s="168"/>
      <c r="F109" s="52">
        <v>355</v>
      </c>
      <c r="G109" s="32"/>
    </row>
    <row r="110" spans="1:7" ht="18.75">
      <c r="A110" s="177" t="s">
        <v>343</v>
      </c>
      <c r="B110" s="178"/>
      <c r="C110" s="166" t="s">
        <v>52</v>
      </c>
      <c r="D110" s="167"/>
      <c r="E110" s="168"/>
      <c r="F110" s="52">
        <v>201</v>
      </c>
      <c r="G110" s="32"/>
    </row>
    <row r="111" spans="1:7" ht="35.25" customHeight="1">
      <c r="A111" s="164" t="s">
        <v>344</v>
      </c>
      <c r="B111" s="165"/>
      <c r="C111" s="166" t="s">
        <v>52</v>
      </c>
      <c r="D111" s="167"/>
      <c r="E111" s="168"/>
      <c r="F111" s="52">
        <v>154</v>
      </c>
      <c r="G111" s="32"/>
    </row>
    <row r="112" spans="1:7" ht="15.75">
      <c r="A112" s="39"/>
      <c r="B112" s="30"/>
      <c r="C112" s="30"/>
      <c r="D112" s="31"/>
      <c r="E112" s="40"/>
      <c r="F112" s="31"/>
      <c r="G112" s="32"/>
    </row>
    <row r="113" spans="1:7" ht="47.25">
      <c r="A113" s="12" t="s">
        <v>781</v>
      </c>
      <c r="B113" s="7" t="s">
        <v>149</v>
      </c>
      <c r="C113" s="7" t="s">
        <v>269</v>
      </c>
      <c r="D113" s="12" t="s">
        <v>147</v>
      </c>
      <c r="E113" s="12" t="s">
        <v>6</v>
      </c>
      <c r="F113" s="12" t="s">
        <v>394</v>
      </c>
      <c r="G113" s="32"/>
    </row>
    <row r="114" spans="1:7" ht="15.75">
      <c r="A114" s="169" t="s">
        <v>343</v>
      </c>
      <c r="B114" s="170"/>
      <c r="C114" s="170"/>
      <c r="D114" s="170"/>
      <c r="E114" s="170"/>
      <c r="F114" s="171"/>
      <c r="G114" s="32"/>
    </row>
    <row r="115" spans="1:16" ht="18.75" customHeight="1">
      <c r="A115" s="41" t="s">
        <v>521</v>
      </c>
      <c r="B115" s="162" t="s">
        <v>224</v>
      </c>
      <c r="C115" s="163"/>
      <c r="D115" s="163"/>
      <c r="E115" s="163"/>
      <c r="F115" s="172"/>
      <c r="G115" s="43"/>
      <c r="H115" s="43"/>
      <c r="I115" s="43"/>
      <c r="J115" s="43"/>
      <c r="K115" s="43"/>
      <c r="L115" s="43"/>
      <c r="M115" s="29"/>
      <c r="N115" s="29"/>
      <c r="O115" s="29"/>
      <c r="P115" s="29"/>
    </row>
    <row r="116" spans="1:9" ht="36.75" customHeight="1">
      <c r="A116" s="21" t="s">
        <v>522</v>
      </c>
      <c r="B116" s="44" t="s">
        <v>259</v>
      </c>
      <c r="C116" s="9" t="s">
        <v>260</v>
      </c>
      <c r="D116" s="9">
        <v>4</v>
      </c>
      <c r="E116" s="46">
        <v>201</v>
      </c>
      <c r="F116" s="23">
        <f>D116*E116</f>
        <v>804</v>
      </c>
      <c r="G116" s="25"/>
      <c r="H116" s="25"/>
      <c r="I116" s="29"/>
    </row>
    <row r="117" spans="1:9" ht="33.75" customHeight="1">
      <c r="A117" s="21" t="s">
        <v>523</v>
      </c>
      <c r="B117" s="44" t="s">
        <v>261</v>
      </c>
      <c r="C117" s="9" t="s">
        <v>262</v>
      </c>
      <c r="D117" s="9">
        <v>0.05</v>
      </c>
      <c r="E117" s="46">
        <v>201</v>
      </c>
      <c r="F117" s="23">
        <f>D117*E117</f>
        <v>10.05</v>
      </c>
      <c r="G117" s="25"/>
      <c r="H117" s="25"/>
      <c r="I117" s="29"/>
    </row>
    <row r="118" spans="1:9" ht="48" customHeight="1">
      <c r="A118" s="21" t="s">
        <v>524</v>
      </c>
      <c r="B118" s="44" t="s">
        <v>265</v>
      </c>
      <c r="C118" s="9" t="s">
        <v>260</v>
      </c>
      <c r="D118" s="9">
        <v>4.7</v>
      </c>
      <c r="E118" s="46">
        <v>201</v>
      </c>
      <c r="F118" s="23">
        <f>D118*E118</f>
        <v>944.7</v>
      </c>
      <c r="G118" s="25"/>
      <c r="H118" s="25"/>
      <c r="I118" s="29"/>
    </row>
    <row r="119" spans="1:9" ht="35.25" customHeight="1">
      <c r="A119" s="21" t="s">
        <v>525</v>
      </c>
      <c r="B119" s="44" t="s">
        <v>266</v>
      </c>
      <c r="C119" s="42" t="s">
        <v>267</v>
      </c>
      <c r="D119" s="9">
        <v>3</v>
      </c>
      <c r="E119" s="46">
        <v>201</v>
      </c>
      <c r="F119" s="23">
        <f>D119*E119</f>
        <v>603</v>
      </c>
      <c r="G119" s="25"/>
      <c r="H119" s="25"/>
      <c r="I119" s="29"/>
    </row>
    <row r="120" spans="1:12" ht="64.5" customHeight="1">
      <c r="A120" s="14" t="s">
        <v>526</v>
      </c>
      <c r="B120" s="10" t="s">
        <v>268</v>
      </c>
      <c r="C120" s="42" t="s">
        <v>267</v>
      </c>
      <c r="D120" s="9">
        <v>7.7</v>
      </c>
      <c r="E120" s="46">
        <v>201</v>
      </c>
      <c r="F120" s="23">
        <f>D120*E120</f>
        <v>1547.7</v>
      </c>
      <c r="G120" s="25"/>
      <c r="H120" s="25"/>
      <c r="I120" s="29"/>
      <c r="J120" s="29"/>
      <c r="K120" s="29"/>
      <c r="L120" s="29"/>
    </row>
    <row r="121" spans="1:12" ht="18.75" customHeight="1">
      <c r="A121" s="41" t="s">
        <v>537</v>
      </c>
      <c r="B121" s="128" t="s">
        <v>270</v>
      </c>
      <c r="C121" s="128"/>
      <c r="D121" s="128"/>
      <c r="E121" s="128"/>
      <c r="F121" s="128"/>
      <c r="G121" s="47"/>
      <c r="H121" s="47"/>
      <c r="I121" s="47"/>
      <c r="J121" s="47"/>
      <c r="K121" s="47"/>
      <c r="L121" s="29"/>
    </row>
    <row r="122" spans="1:12" ht="15.75">
      <c r="A122" s="21" t="s">
        <v>527</v>
      </c>
      <c r="B122" s="44" t="s">
        <v>271</v>
      </c>
      <c r="C122" s="9" t="s">
        <v>275</v>
      </c>
      <c r="D122" s="9">
        <v>0.08</v>
      </c>
      <c r="E122" s="46">
        <v>201</v>
      </c>
      <c r="F122" s="23">
        <f>D122*E122</f>
        <v>16.080000000000002</v>
      </c>
      <c r="G122" s="160"/>
      <c r="H122" s="160"/>
      <c r="I122" s="29"/>
      <c r="J122" s="29"/>
      <c r="K122" s="29"/>
      <c r="L122" s="29"/>
    </row>
    <row r="123" spans="1:8" ht="15.75">
      <c r="A123" s="21" t="s">
        <v>528</v>
      </c>
      <c r="B123" s="44" t="s">
        <v>272</v>
      </c>
      <c r="C123" s="9" t="s">
        <v>276</v>
      </c>
      <c r="D123" s="9">
        <v>0.04</v>
      </c>
      <c r="E123" s="46">
        <v>201</v>
      </c>
      <c r="F123" s="23">
        <f>D123*E123</f>
        <v>8.040000000000001</v>
      </c>
      <c r="G123" s="160"/>
      <c r="H123" s="160"/>
    </row>
    <row r="124" spans="1:12" ht="15.75">
      <c r="A124" s="21" t="s">
        <v>529</v>
      </c>
      <c r="B124" s="10" t="s">
        <v>274</v>
      </c>
      <c r="C124" s="9" t="s">
        <v>279</v>
      </c>
      <c r="D124" s="9">
        <v>1.16</v>
      </c>
      <c r="E124" s="46">
        <v>201</v>
      </c>
      <c r="F124" s="46">
        <f>D124*E124</f>
        <v>233.16</v>
      </c>
      <c r="G124" s="160"/>
      <c r="H124" s="160"/>
      <c r="I124" s="29"/>
      <c r="J124" s="29"/>
      <c r="K124" s="29"/>
      <c r="L124" s="29"/>
    </row>
    <row r="125" spans="1:12" ht="18">
      <c r="A125" s="41" t="s">
        <v>536</v>
      </c>
      <c r="B125" s="128" t="s">
        <v>280</v>
      </c>
      <c r="C125" s="128"/>
      <c r="D125" s="128"/>
      <c r="E125" s="128"/>
      <c r="F125" s="128"/>
      <c r="G125" s="47"/>
      <c r="H125" s="47"/>
      <c r="I125" s="47"/>
      <c r="J125" s="47"/>
      <c r="K125" s="47"/>
      <c r="L125" s="29"/>
    </row>
    <row r="126" spans="1:12" ht="15.75">
      <c r="A126" s="21" t="s">
        <v>535</v>
      </c>
      <c r="B126" s="44" t="s">
        <v>281</v>
      </c>
      <c r="C126" s="9" t="s">
        <v>260</v>
      </c>
      <c r="D126" s="9">
        <v>0.35</v>
      </c>
      <c r="E126" s="46">
        <v>201</v>
      </c>
      <c r="F126" s="23">
        <f aca="true" t="shared" si="5" ref="F126:F131">D126*E126</f>
        <v>70.35</v>
      </c>
      <c r="G126" s="160"/>
      <c r="H126" s="160"/>
      <c r="I126" s="29"/>
      <c r="J126" s="29"/>
      <c r="K126" s="29"/>
      <c r="L126" s="29"/>
    </row>
    <row r="127" spans="1:12" ht="15.75">
      <c r="A127" s="21" t="s">
        <v>534</v>
      </c>
      <c r="B127" s="44" t="s">
        <v>282</v>
      </c>
      <c r="C127" s="42" t="s">
        <v>267</v>
      </c>
      <c r="D127" s="9">
        <v>0.42</v>
      </c>
      <c r="E127" s="46">
        <v>201</v>
      </c>
      <c r="F127" s="23">
        <f t="shared" si="5"/>
        <v>84.42</v>
      </c>
      <c r="G127" s="160"/>
      <c r="H127" s="160"/>
      <c r="I127" s="29"/>
      <c r="J127" s="29"/>
      <c r="K127" s="29"/>
      <c r="L127" s="29"/>
    </row>
    <row r="128" spans="1:9" ht="15.75">
      <c r="A128" s="21" t="s">
        <v>533</v>
      </c>
      <c r="B128" s="44" t="s">
        <v>283</v>
      </c>
      <c r="C128" s="42" t="s">
        <v>267</v>
      </c>
      <c r="D128" s="9">
        <v>0.5</v>
      </c>
      <c r="E128" s="46">
        <v>201</v>
      </c>
      <c r="F128" s="23">
        <f t="shared" si="5"/>
        <v>100.5</v>
      </c>
      <c r="G128" s="160"/>
      <c r="H128" s="160"/>
      <c r="I128" s="29"/>
    </row>
    <row r="129" spans="1:9" ht="35.25" customHeight="1">
      <c r="A129" s="21" t="s">
        <v>532</v>
      </c>
      <c r="B129" s="44" t="s">
        <v>284</v>
      </c>
      <c r="C129" s="42" t="s">
        <v>267</v>
      </c>
      <c r="D129" s="9">
        <v>0.04</v>
      </c>
      <c r="E129" s="46">
        <v>201</v>
      </c>
      <c r="F129" s="23">
        <f t="shared" si="5"/>
        <v>8.040000000000001</v>
      </c>
      <c r="G129" s="160"/>
      <c r="H129" s="160"/>
      <c r="I129" s="29"/>
    </row>
    <row r="130" spans="1:13" ht="30.75" customHeight="1" hidden="1">
      <c r="A130" s="21" t="s">
        <v>285</v>
      </c>
      <c r="B130" s="10" t="s">
        <v>286</v>
      </c>
      <c r="C130" s="42" t="s">
        <v>267</v>
      </c>
      <c r="D130" s="9">
        <v>1.3</v>
      </c>
      <c r="E130" s="46">
        <v>173</v>
      </c>
      <c r="F130" s="23">
        <f t="shared" si="5"/>
        <v>224.9</v>
      </c>
      <c r="G130" s="160"/>
      <c r="H130" s="160"/>
      <c r="I130" s="29"/>
      <c r="J130" s="29"/>
      <c r="K130" s="29"/>
      <c r="L130" s="29"/>
      <c r="M130" s="29"/>
    </row>
    <row r="131" spans="1:13" ht="32.25" customHeight="1">
      <c r="A131" s="21" t="s">
        <v>531</v>
      </c>
      <c r="B131" s="10" t="s">
        <v>287</v>
      </c>
      <c r="C131" s="42" t="s">
        <v>267</v>
      </c>
      <c r="D131" s="9">
        <v>1.58</v>
      </c>
      <c r="E131" s="46">
        <v>201</v>
      </c>
      <c r="F131" s="23">
        <f t="shared" si="5"/>
        <v>317.58000000000004</v>
      </c>
      <c r="G131" s="160"/>
      <c r="H131" s="160"/>
      <c r="I131" s="29"/>
      <c r="J131" s="29"/>
      <c r="K131" s="29"/>
      <c r="L131" s="29"/>
      <c r="M131" s="29"/>
    </row>
    <row r="132" spans="1:13" ht="18.75" customHeight="1">
      <c r="A132" s="41" t="s">
        <v>530</v>
      </c>
      <c r="B132" s="162" t="s">
        <v>288</v>
      </c>
      <c r="C132" s="163"/>
      <c r="D132" s="163"/>
      <c r="E132" s="163"/>
      <c r="F132" s="163"/>
      <c r="G132" s="47"/>
      <c r="H132" s="47"/>
      <c r="I132" s="47"/>
      <c r="J132" s="47"/>
      <c r="K132" s="47"/>
      <c r="L132" s="29"/>
      <c r="M132" s="29"/>
    </row>
    <row r="133" spans="1:13" ht="15.75">
      <c r="A133" s="21" t="s">
        <v>538</v>
      </c>
      <c r="B133" s="44" t="s">
        <v>289</v>
      </c>
      <c r="C133" s="9" t="s">
        <v>295</v>
      </c>
      <c r="D133" s="9">
        <v>1</v>
      </c>
      <c r="E133" s="46">
        <v>201</v>
      </c>
      <c r="F133" s="23">
        <f aca="true" t="shared" si="6" ref="F133:F141">D133*E133</f>
        <v>201</v>
      </c>
      <c r="G133" s="160"/>
      <c r="H133" s="160"/>
      <c r="I133" s="29"/>
      <c r="J133" s="29"/>
      <c r="K133" s="29"/>
      <c r="L133" s="29"/>
      <c r="M133" s="29"/>
    </row>
    <row r="134" spans="1:13" ht="15.75" customHeight="1">
      <c r="A134" s="21" t="s">
        <v>539</v>
      </c>
      <c r="B134" s="44" t="s">
        <v>290</v>
      </c>
      <c r="C134" s="42" t="s">
        <v>267</v>
      </c>
      <c r="D134" s="9">
        <v>1.4</v>
      </c>
      <c r="E134" s="46">
        <v>201</v>
      </c>
      <c r="F134" s="23">
        <f t="shared" si="6"/>
        <v>281.4</v>
      </c>
      <c r="G134" s="160"/>
      <c r="H134" s="160"/>
      <c r="I134" s="29"/>
      <c r="J134" s="29"/>
      <c r="K134" s="29"/>
      <c r="L134" s="29"/>
      <c r="M134" s="29"/>
    </row>
    <row r="135" spans="1:11" ht="30.75" customHeight="1">
      <c r="A135" s="21" t="s">
        <v>540</v>
      </c>
      <c r="B135" s="44" t="s">
        <v>291</v>
      </c>
      <c r="C135" s="42" t="s">
        <v>267</v>
      </c>
      <c r="D135" s="9">
        <v>2</v>
      </c>
      <c r="E135" s="46">
        <v>201</v>
      </c>
      <c r="F135" s="23">
        <f t="shared" si="6"/>
        <v>402</v>
      </c>
      <c r="G135" s="160"/>
      <c r="H135" s="160"/>
      <c r="I135" s="29"/>
      <c r="J135" s="29"/>
      <c r="K135" s="29"/>
    </row>
    <row r="136" spans="1:11" ht="30.75" customHeight="1">
      <c r="A136" s="21" t="s">
        <v>543</v>
      </c>
      <c r="B136" s="44" t="s">
        <v>43</v>
      </c>
      <c r="C136" s="42" t="s">
        <v>267</v>
      </c>
      <c r="D136" s="9">
        <v>1.4</v>
      </c>
      <c r="E136" s="46">
        <v>201</v>
      </c>
      <c r="F136" s="23">
        <f t="shared" si="6"/>
        <v>281.4</v>
      </c>
      <c r="G136" s="40"/>
      <c r="H136" s="40"/>
      <c r="I136" s="29"/>
      <c r="J136" s="29"/>
      <c r="K136" s="29"/>
    </row>
    <row r="137" spans="1:11" ht="30" customHeight="1">
      <c r="A137" s="21" t="s">
        <v>541</v>
      </c>
      <c r="B137" s="44" t="s">
        <v>544</v>
      </c>
      <c r="C137" s="42" t="s">
        <v>267</v>
      </c>
      <c r="D137" s="9">
        <v>4</v>
      </c>
      <c r="E137" s="46">
        <v>201</v>
      </c>
      <c r="F137" s="23">
        <f t="shared" si="6"/>
        <v>804</v>
      </c>
      <c r="G137" s="160"/>
      <c r="H137" s="160"/>
      <c r="I137" s="29"/>
      <c r="J137" s="29"/>
      <c r="K137" s="29"/>
    </row>
    <row r="138" spans="1:11" ht="30" customHeight="1">
      <c r="A138" s="21" t="s">
        <v>545</v>
      </c>
      <c r="B138" s="44" t="s">
        <v>44</v>
      </c>
      <c r="C138" s="42" t="s">
        <v>267</v>
      </c>
      <c r="D138" s="9">
        <v>4</v>
      </c>
      <c r="E138" s="46">
        <v>201</v>
      </c>
      <c r="F138" s="23">
        <f t="shared" si="6"/>
        <v>804</v>
      </c>
      <c r="G138" s="40"/>
      <c r="H138" s="40"/>
      <c r="I138" s="29"/>
      <c r="J138" s="29"/>
      <c r="K138" s="29"/>
    </row>
    <row r="139" spans="1:11" ht="30" customHeight="1">
      <c r="A139" s="21" t="s">
        <v>546</v>
      </c>
      <c r="B139" s="44" t="s">
        <v>45</v>
      </c>
      <c r="C139" s="42" t="s">
        <v>267</v>
      </c>
      <c r="D139" s="9">
        <v>4</v>
      </c>
      <c r="E139" s="46">
        <v>201</v>
      </c>
      <c r="F139" s="23">
        <f t="shared" si="6"/>
        <v>804</v>
      </c>
      <c r="G139" s="40"/>
      <c r="H139" s="40"/>
      <c r="I139" s="29"/>
      <c r="J139" s="29"/>
      <c r="K139" s="29"/>
    </row>
    <row r="140" spans="1:11" ht="34.5" customHeight="1">
      <c r="A140" s="21" t="s">
        <v>542</v>
      </c>
      <c r="B140" s="44" t="s">
        <v>293</v>
      </c>
      <c r="C140" s="42" t="s">
        <v>267</v>
      </c>
      <c r="D140" s="9">
        <v>4</v>
      </c>
      <c r="E140" s="46">
        <v>201</v>
      </c>
      <c r="F140" s="23">
        <f t="shared" si="6"/>
        <v>804</v>
      </c>
      <c r="G140" s="160"/>
      <c r="H140" s="160"/>
      <c r="I140" s="29"/>
      <c r="J140" s="29"/>
      <c r="K140" s="29"/>
    </row>
    <row r="141" spans="1:11" ht="36" customHeight="1">
      <c r="A141" s="21" t="s">
        <v>547</v>
      </c>
      <c r="B141" s="44" t="s">
        <v>294</v>
      </c>
      <c r="C141" s="42" t="s">
        <v>267</v>
      </c>
      <c r="D141" s="9">
        <v>1.2</v>
      </c>
      <c r="E141" s="46">
        <v>201</v>
      </c>
      <c r="F141" s="23">
        <f t="shared" si="6"/>
        <v>241.2</v>
      </c>
      <c r="G141" s="160"/>
      <c r="H141" s="160"/>
      <c r="I141" s="29"/>
      <c r="J141" s="29"/>
      <c r="K141" s="29"/>
    </row>
    <row r="142" spans="1:11" ht="18.75" customHeight="1">
      <c r="A142" s="41" t="s">
        <v>548</v>
      </c>
      <c r="B142" s="161" t="s">
        <v>296</v>
      </c>
      <c r="C142" s="161"/>
      <c r="D142" s="161"/>
      <c r="E142" s="161"/>
      <c r="F142" s="161"/>
      <c r="G142" s="47"/>
      <c r="H142" s="47"/>
      <c r="I142" s="47"/>
      <c r="J142" s="47"/>
      <c r="K142" s="47"/>
    </row>
    <row r="143" spans="1:11" ht="15.75">
      <c r="A143" s="21" t="s">
        <v>549</v>
      </c>
      <c r="B143" s="44" t="s">
        <v>297</v>
      </c>
      <c r="C143" s="9" t="s">
        <v>262</v>
      </c>
      <c r="D143" s="9">
        <v>2.1</v>
      </c>
      <c r="E143" s="23">
        <v>201</v>
      </c>
      <c r="F143" s="54">
        <f>D143*E143</f>
        <v>422.1</v>
      </c>
      <c r="G143" s="32"/>
      <c r="H143" s="29"/>
      <c r="I143" s="29"/>
      <c r="J143" s="29"/>
      <c r="K143" s="29"/>
    </row>
    <row r="144" spans="1:7" ht="15.75">
      <c r="A144" s="21" t="s">
        <v>550</v>
      </c>
      <c r="B144" s="44" t="s">
        <v>298</v>
      </c>
      <c r="C144" s="42" t="s">
        <v>267</v>
      </c>
      <c r="D144" s="9">
        <v>2.5</v>
      </c>
      <c r="E144" s="23">
        <v>201</v>
      </c>
      <c r="F144" s="54">
        <f aca="true" t="shared" si="7" ref="F144:F149">D144*E144</f>
        <v>502.5</v>
      </c>
      <c r="G144" s="32"/>
    </row>
    <row r="145" spans="1:13" ht="15.75">
      <c r="A145" s="21" t="s">
        <v>551</v>
      </c>
      <c r="B145" s="44" t="s">
        <v>299</v>
      </c>
      <c r="C145" s="42" t="s">
        <v>267</v>
      </c>
      <c r="D145" s="9">
        <v>0.2</v>
      </c>
      <c r="E145" s="23">
        <v>201</v>
      </c>
      <c r="F145" s="54">
        <f t="shared" si="7"/>
        <v>40.2</v>
      </c>
      <c r="G145" s="32"/>
      <c r="H145" s="29"/>
      <c r="I145" s="29"/>
      <c r="J145" s="29"/>
      <c r="K145" s="29"/>
      <c r="L145" s="29"/>
      <c r="M145" s="29"/>
    </row>
    <row r="146" spans="1:13" ht="18">
      <c r="A146" s="41" t="s">
        <v>552</v>
      </c>
      <c r="B146" s="128" t="s">
        <v>300</v>
      </c>
      <c r="C146" s="128"/>
      <c r="D146" s="128"/>
      <c r="E146" s="128"/>
      <c r="F146" s="128"/>
      <c r="G146" s="43"/>
      <c r="H146" s="43"/>
      <c r="I146" s="43"/>
      <c r="J146" s="43"/>
      <c r="K146" s="43"/>
      <c r="L146" s="29"/>
      <c r="M146" s="29"/>
    </row>
    <row r="147" spans="1:13" ht="27" customHeight="1">
      <c r="A147" s="21" t="s">
        <v>553</v>
      </c>
      <c r="B147" s="44" t="s">
        <v>301</v>
      </c>
      <c r="C147" s="42" t="s">
        <v>267</v>
      </c>
      <c r="D147" s="9">
        <v>2.9</v>
      </c>
      <c r="E147" s="46">
        <v>201</v>
      </c>
      <c r="F147" s="23">
        <f t="shared" si="7"/>
        <v>582.9</v>
      </c>
      <c r="G147" s="32"/>
      <c r="H147" s="29"/>
      <c r="I147" s="29"/>
      <c r="J147" s="29"/>
      <c r="K147" s="29"/>
      <c r="L147" s="29"/>
      <c r="M147" s="29"/>
    </row>
    <row r="148" spans="1:14" ht="24" customHeight="1">
      <c r="A148" s="21" t="s">
        <v>554</v>
      </c>
      <c r="B148" s="44" t="s">
        <v>302</v>
      </c>
      <c r="C148" s="42" t="s">
        <v>267</v>
      </c>
      <c r="D148" s="9">
        <v>3</v>
      </c>
      <c r="E148" s="46">
        <v>201</v>
      </c>
      <c r="F148" s="23">
        <f t="shared" si="7"/>
        <v>603</v>
      </c>
      <c r="G148" s="32"/>
      <c r="H148" s="29"/>
      <c r="I148" s="29"/>
      <c r="J148" s="29"/>
      <c r="K148" s="29"/>
      <c r="L148" s="29"/>
      <c r="M148" s="29"/>
      <c r="N148" s="29"/>
    </row>
    <row r="149" spans="1:14" ht="32.25" customHeight="1">
      <c r="A149" s="21" t="s">
        <v>555</v>
      </c>
      <c r="B149" s="44" t="s">
        <v>303</v>
      </c>
      <c r="C149" s="42" t="s">
        <v>267</v>
      </c>
      <c r="D149" s="9">
        <v>3</v>
      </c>
      <c r="E149" s="46">
        <v>201</v>
      </c>
      <c r="F149" s="23">
        <f t="shared" si="7"/>
        <v>603</v>
      </c>
      <c r="G149" s="32"/>
      <c r="H149" s="29"/>
      <c r="I149" s="29"/>
      <c r="J149" s="29"/>
      <c r="K149" s="29"/>
      <c r="L149" s="29"/>
      <c r="M149" s="29"/>
      <c r="N149" s="29"/>
    </row>
    <row r="150" spans="1:14" ht="18.75" customHeight="1">
      <c r="A150" s="41" t="s">
        <v>556</v>
      </c>
      <c r="B150" s="128" t="s">
        <v>304</v>
      </c>
      <c r="C150" s="128"/>
      <c r="D150" s="128"/>
      <c r="E150" s="128"/>
      <c r="F150" s="128"/>
      <c r="G150" s="47"/>
      <c r="H150" s="47"/>
      <c r="I150" s="47"/>
      <c r="J150" s="47"/>
      <c r="K150" s="47"/>
      <c r="L150" s="29"/>
      <c r="M150" s="29"/>
      <c r="N150" s="29"/>
    </row>
    <row r="151" spans="1:14" ht="15.75">
      <c r="A151" s="21" t="s">
        <v>557</v>
      </c>
      <c r="B151" s="10" t="s">
        <v>305</v>
      </c>
      <c r="C151" s="9" t="s">
        <v>295</v>
      </c>
      <c r="D151" s="9">
        <v>0.2</v>
      </c>
      <c r="E151" s="46">
        <v>201</v>
      </c>
      <c r="F151" s="23">
        <f>D151*E151</f>
        <v>40.2</v>
      </c>
      <c r="G151" s="32"/>
      <c r="H151" s="29"/>
      <c r="I151" s="29"/>
      <c r="J151" s="29"/>
      <c r="K151" s="29"/>
      <c r="L151" s="29"/>
      <c r="M151" s="29"/>
      <c r="N151" s="29"/>
    </row>
    <row r="152" spans="1:14" ht="15.75">
      <c r="A152" s="21" t="s">
        <v>558</v>
      </c>
      <c r="B152" s="10" t="s">
        <v>306</v>
      </c>
      <c r="C152" s="42" t="s">
        <v>267</v>
      </c>
      <c r="D152" s="9">
        <v>0.5</v>
      </c>
      <c r="E152" s="46">
        <v>201</v>
      </c>
      <c r="F152" s="23">
        <f aca="true" t="shared" si="8" ref="F152:F157">D152*E152</f>
        <v>100.5</v>
      </c>
      <c r="G152" s="32"/>
      <c r="H152" s="29"/>
      <c r="I152" s="29"/>
      <c r="J152" s="29"/>
      <c r="K152" s="29"/>
      <c r="L152" s="29"/>
      <c r="M152" s="29"/>
      <c r="N152" s="29"/>
    </row>
    <row r="153" spans="1:7" ht="15.75">
      <c r="A153" s="155" t="s">
        <v>559</v>
      </c>
      <c r="B153" s="10" t="s">
        <v>307</v>
      </c>
      <c r="C153" s="42" t="s">
        <v>267</v>
      </c>
      <c r="D153" s="9"/>
      <c r="E153" s="46">
        <v>201</v>
      </c>
      <c r="F153" s="23"/>
      <c r="G153" s="32"/>
    </row>
    <row r="154" spans="1:7" ht="15.75">
      <c r="A154" s="156"/>
      <c r="B154" s="10" t="s">
        <v>308</v>
      </c>
      <c r="C154" s="42" t="s">
        <v>267</v>
      </c>
      <c r="D154" s="9">
        <v>0.5</v>
      </c>
      <c r="E154" s="46">
        <v>201</v>
      </c>
      <c r="F154" s="23">
        <f t="shared" si="8"/>
        <v>100.5</v>
      </c>
      <c r="G154" s="32"/>
    </row>
    <row r="155" spans="1:7" ht="15.75">
      <c r="A155" s="156"/>
      <c r="B155" s="10" t="s">
        <v>309</v>
      </c>
      <c r="C155" s="42" t="s">
        <v>267</v>
      </c>
      <c r="D155" s="9">
        <v>0.62</v>
      </c>
      <c r="E155" s="46">
        <v>201</v>
      </c>
      <c r="F155" s="23">
        <f t="shared" si="8"/>
        <v>124.62</v>
      </c>
      <c r="G155" s="32"/>
    </row>
    <row r="156" spans="1:7" ht="15.75">
      <c r="A156" s="157"/>
      <c r="B156" s="10" t="s">
        <v>310</v>
      </c>
      <c r="C156" s="42" t="s">
        <v>267</v>
      </c>
      <c r="D156" s="9">
        <v>0.4</v>
      </c>
      <c r="E156" s="46">
        <v>201</v>
      </c>
      <c r="F156" s="23">
        <f t="shared" si="8"/>
        <v>80.4</v>
      </c>
      <c r="G156" s="32"/>
    </row>
    <row r="157" spans="1:7" ht="33.75" customHeight="1">
      <c r="A157" s="21" t="s">
        <v>560</v>
      </c>
      <c r="B157" s="10" t="s">
        <v>311</v>
      </c>
      <c r="C157" s="42" t="s">
        <v>267</v>
      </c>
      <c r="D157" s="9">
        <v>0.8</v>
      </c>
      <c r="E157" s="46">
        <v>201</v>
      </c>
      <c r="F157" s="23">
        <f t="shared" si="8"/>
        <v>160.8</v>
      </c>
      <c r="G157" s="32"/>
    </row>
    <row r="158" spans="1:13" ht="18">
      <c r="A158" s="41" t="s">
        <v>561</v>
      </c>
      <c r="B158" s="158" t="s">
        <v>312</v>
      </c>
      <c r="C158" s="158"/>
      <c r="D158" s="158"/>
      <c r="E158" s="158"/>
      <c r="F158" s="158"/>
      <c r="G158" s="47"/>
      <c r="H158" s="47"/>
      <c r="I158" s="47"/>
      <c r="J158" s="47"/>
      <c r="K158" s="47"/>
      <c r="L158" s="29"/>
      <c r="M158" s="29"/>
    </row>
    <row r="159" spans="1:7" ht="15.75">
      <c r="A159" s="21" t="s">
        <v>562</v>
      </c>
      <c r="B159" s="44" t="s">
        <v>313</v>
      </c>
      <c r="C159" s="42" t="s">
        <v>267</v>
      </c>
      <c r="D159" s="9">
        <v>1.7</v>
      </c>
      <c r="E159" s="46">
        <v>201</v>
      </c>
      <c r="F159" s="23">
        <f>D159*E159</f>
        <v>341.7</v>
      </c>
      <c r="G159" s="32"/>
    </row>
    <row r="160" spans="1:7" ht="15.75">
      <c r="A160" s="21" t="s">
        <v>563</v>
      </c>
      <c r="B160" s="44" t="s">
        <v>314</v>
      </c>
      <c r="C160" s="42" t="s">
        <v>267</v>
      </c>
      <c r="D160" s="9">
        <v>6.4</v>
      </c>
      <c r="E160" s="46">
        <v>201</v>
      </c>
      <c r="F160" s="23">
        <f>D160*E160</f>
        <v>1286.4</v>
      </c>
      <c r="G160" s="32"/>
    </row>
    <row r="161" spans="1:7" ht="15.75">
      <c r="A161" s="21" t="s">
        <v>564</v>
      </c>
      <c r="B161" s="44" t="s">
        <v>315</v>
      </c>
      <c r="C161" s="42" t="s">
        <v>267</v>
      </c>
      <c r="D161" s="9">
        <v>2.45</v>
      </c>
      <c r="E161" s="46">
        <v>201</v>
      </c>
      <c r="F161" s="23">
        <f>D161*E161</f>
        <v>492.45000000000005</v>
      </c>
      <c r="G161" s="32"/>
    </row>
    <row r="162" spans="1:12" ht="18">
      <c r="A162" s="41" t="s">
        <v>565</v>
      </c>
      <c r="B162" s="128" t="s">
        <v>316</v>
      </c>
      <c r="C162" s="128"/>
      <c r="D162" s="128"/>
      <c r="E162" s="128"/>
      <c r="F162" s="128"/>
      <c r="G162" s="47"/>
      <c r="H162" s="47"/>
      <c r="I162" s="47"/>
      <c r="J162" s="47"/>
      <c r="K162" s="47"/>
      <c r="L162" s="29"/>
    </row>
    <row r="163" spans="1:12" ht="32.25" customHeight="1">
      <c r="A163" s="21" t="s">
        <v>566</v>
      </c>
      <c r="B163" s="10" t="s">
        <v>317</v>
      </c>
      <c r="C163" s="9" t="s">
        <v>341</v>
      </c>
      <c r="D163" s="9">
        <v>1</v>
      </c>
      <c r="E163" s="46">
        <v>201</v>
      </c>
      <c r="F163" s="9">
        <f>D163*E163</f>
        <v>201</v>
      </c>
      <c r="G163" s="32"/>
      <c r="H163" s="29"/>
      <c r="I163" s="29"/>
      <c r="J163" s="29"/>
      <c r="K163" s="29"/>
      <c r="L163" s="29"/>
    </row>
    <row r="164" spans="1:12" ht="15.75">
      <c r="A164" s="21" t="s">
        <v>567</v>
      </c>
      <c r="B164" s="10" t="s">
        <v>318</v>
      </c>
      <c r="C164" s="9" t="s">
        <v>342</v>
      </c>
      <c r="D164" s="9">
        <v>0.45</v>
      </c>
      <c r="E164" s="46">
        <v>201</v>
      </c>
      <c r="F164" s="9">
        <f aca="true" t="shared" si="9" ref="F164:F174">D164*E164</f>
        <v>90.45</v>
      </c>
      <c r="G164" s="32"/>
      <c r="H164" s="29"/>
      <c r="I164" s="29"/>
      <c r="J164" s="29"/>
      <c r="K164" s="29"/>
      <c r="L164" s="29"/>
    </row>
    <row r="165" spans="1:12" ht="28.5" customHeight="1">
      <c r="A165" s="21" t="s">
        <v>568</v>
      </c>
      <c r="B165" s="10" t="s">
        <v>325</v>
      </c>
      <c r="C165" s="42" t="s">
        <v>267</v>
      </c>
      <c r="D165" s="9">
        <v>0.63</v>
      </c>
      <c r="E165" s="46">
        <v>201</v>
      </c>
      <c r="F165" s="9">
        <f t="shared" si="9"/>
        <v>126.63</v>
      </c>
      <c r="G165" s="32"/>
      <c r="H165" s="29"/>
      <c r="I165" s="29"/>
      <c r="J165" s="29"/>
      <c r="K165" s="29"/>
      <c r="L165" s="29"/>
    </row>
    <row r="166" spans="1:12" ht="15.75">
      <c r="A166" s="21" t="s">
        <v>569</v>
      </c>
      <c r="B166" s="10" t="s">
        <v>326</v>
      </c>
      <c r="C166" s="42" t="s">
        <v>267</v>
      </c>
      <c r="D166" s="9">
        <v>0.94</v>
      </c>
      <c r="E166" s="46">
        <v>201</v>
      </c>
      <c r="F166" s="9">
        <f t="shared" si="9"/>
        <v>188.94</v>
      </c>
      <c r="G166" s="32"/>
      <c r="H166" s="29"/>
      <c r="I166" s="29"/>
      <c r="J166" s="29"/>
      <c r="K166" s="29"/>
      <c r="L166" s="29"/>
    </row>
    <row r="167" spans="1:12" ht="15.75">
      <c r="A167" s="21" t="s">
        <v>570</v>
      </c>
      <c r="B167" s="10" t="s">
        <v>332</v>
      </c>
      <c r="C167" s="42" t="s">
        <v>267</v>
      </c>
      <c r="D167" s="9">
        <v>1.8</v>
      </c>
      <c r="E167" s="46">
        <v>201</v>
      </c>
      <c r="F167" s="9">
        <f t="shared" si="9"/>
        <v>361.8</v>
      </c>
      <c r="G167" s="32"/>
      <c r="H167" s="29"/>
      <c r="I167" s="29"/>
      <c r="J167" s="29"/>
      <c r="K167" s="29"/>
      <c r="L167" s="29"/>
    </row>
    <row r="168" spans="1:12" ht="15.75">
      <c r="A168" s="21" t="s">
        <v>571</v>
      </c>
      <c r="B168" s="10" t="s">
        <v>334</v>
      </c>
      <c r="C168" s="42" t="s">
        <v>267</v>
      </c>
      <c r="D168" s="9">
        <v>2.2</v>
      </c>
      <c r="E168" s="46">
        <v>201</v>
      </c>
      <c r="F168" s="9">
        <f t="shared" si="9"/>
        <v>442.20000000000005</v>
      </c>
      <c r="G168" s="32"/>
      <c r="H168" s="29"/>
      <c r="I168" s="29"/>
      <c r="J168" s="29"/>
      <c r="K168" s="29"/>
      <c r="L168" s="29"/>
    </row>
    <row r="169" spans="1:12" ht="15.75">
      <c r="A169" s="21" t="s">
        <v>572</v>
      </c>
      <c r="B169" s="10" t="s">
        <v>335</v>
      </c>
      <c r="C169" s="42" t="s">
        <v>267</v>
      </c>
      <c r="D169" s="9">
        <v>0.3</v>
      </c>
      <c r="E169" s="46">
        <v>201</v>
      </c>
      <c r="F169" s="9">
        <f t="shared" si="9"/>
        <v>60.3</v>
      </c>
      <c r="G169" s="32"/>
      <c r="H169" s="29"/>
      <c r="I169" s="29"/>
      <c r="J169" s="29"/>
      <c r="K169" s="29"/>
      <c r="L169" s="29"/>
    </row>
    <row r="170" spans="1:12" ht="15.75">
      <c r="A170" s="155" t="s">
        <v>573</v>
      </c>
      <c r="B170" s="10" t="s">
        <v>336</v>
      </c>
      <c r="C170" s="42"/>
      <c r="D170" s="9"/>
      <c r="E170" s="46">
        <v>201</v>
      </c>
      <c r="F170" s="9"/>
      <c r="G170" s="32"/>
      <c r="H170" s="29"/>
      <c r="I170" s="29"/>
      <c r="J170" s="29"/>
      <c r="K170" s="29"/>
      <c r="L170" s="29"/>
    </row>
    <row r="171" spans="1:12" ht="15.75">
      <c r="A171" s="156"/>
      <c r="B171" s="10" t="s">
        <v>337</v>
      </c>
      <c r="C171" s="42"/>
      <c r="D171" s="9">
        <v>0.2</v>
      </c>
      <c r="E171" s="46">
        <v>201</v>
      </c>
      <c r="F171" s="9">
        <f t="shared" si="9"/>
        <v>40.2</v>
      </c>
      <c r="G171" s="32"/>
      <c r="H171" s="29"/>
      <c r="I171" s="29"/>
      <c r="J171" s="29"/>
      <c r="K171" s="29"/>
      <c r="L171" s="29"/>
    </row>
    <row r="172" spans="1:12" ht="15.75">
      <c r="A172" s="156"/>
      <c r="B172" s="10" t="s">
        <v>338</v>
      </c>
      <c r="C172" s="42"/>
      <c r="D172" s="9">
        <v>0.3</v>
      </c>
      <c r="E172" s="46">
        <v>201</v>
      </c>
      <c r="F172" s="9">
        <f t="shared" si="9"/>
        <v>60.3</v>
      </c>
      <c r="G172" s="32"/>
      <c r="H172" s="29"/>
      <c r="I172" s="29"/>
      <c r="J172" s="29"/>
      <c r="K172" s="29"/>
      <c r="L172" s="29"/>
    </row>
    <row r="173" spans="1:12" ht="15.75">
      <c r="A173" s="157"/>
      <c r="B173" s="10" t="s">
        <v>339</v>
      </c>
      <c r="C173" s="9"/>
      <c r="D173" s="9">
        <v>0.62</v>
      </c>
      <c r="E173" s="46">
        <v>201</v>
      </c>
      <c r="F173" s="9">
        <f t="shared" si="9"/>
        <v>124.62</v>
      </c>
      <c r="G173" s="32"/>
      <c r="H173" s="29"/>
      <c r="I173" s="29"/>
      <c r="J173" s="29"/>
      <c r="K173" s="29"/>
      <c r="L173" s="29"/>
    </row>
    <row r="174" spans="1:12" ht="15.75">
      <c r="A174" s="21" t="s">
        <v>574</v>
      </c>
      <c r="B174" s="10" t="s">
        <v>340</v>
      </c>
      <c r="C174" s="9" t="s">
        <v>342</v>
      </c>
      <c r="D174" s="9">
        <v>0.52</v>
      </c>
      <c r="E174" s="46">
        <v>201</v>
      </c>
      <c r="F174" s="9">
        <f t="shared" si="9"/>
        <v>104.52000000000001</v>
      </c>
      <c r="G174" s="32"/>
      <c r="H174" s="29"/>
      <c r="I174" s="29"/>
      <c r="J174" s="29"/>
      <c r="K174" s="29"/>
      <c r="L174" s="29"/>
    </row>
    <row r="175" spans="1:12" ht="15.75">
      <c r="A175" s="159" t="s">
        <v>344</v>
      </c>
      <c r="B175" s="159"/>
      <c r="C175" s="159"/>
      <c r="D175" s="159"/>
      <c r="E175" s="159"/>
      <c r="F175" s="159"/>
      <c r="G175" s="32"/>
      <c r="H175" s="29"/>
      <c r="I175" s="29"/>
      <c r="J175" s="29"/>
      <c r="K175" s="29"/>
      <c r="L175" s="29"/>
    </row>
    <row r="176" spans="1:12" ht="19.5" customHeight="1">
      <c r="A176" s="92" t="s">
        <v>575</v>
      </c>
      <c r="B176" s="153" t="s">
        <v>224</v>
      </c>
      <c r="C176" s="153"/>
      <c r="D176" s="153"/>
      <c r="E176" s="153"/>
      <c r="F176" s="153"/>
      <c r="G176" s="33"/>
      <c r="H176" s="33"/>
      <c r="I176" s="33"/>
      <c r="J176" s="33"/>
      <c r="K176" s="33"/>
      <c r="L176" s="29"/>
    </row>
    <row r="177" spans="1:12" ht="30" customHeight="1">
      <c r="A177" s="93" t="s">
        <v>576</v>
      </c>
      <c r="B177" s="44" t="s">
        <v>346</v>
      </c>
      <c r="C177" s="9" t="s">
        <v>260</v>
      </c>
      <c r="D177" s="9">
        <v>6.6</v>
      </c>
      <c r="E177" s="15">
        <v>154</v>
      </c>
      <c r="F177" s="9">
        <f>D177*E177</f>
        <v>1016.4</v>
      </c>
      <c r="G177" s="32"/>
      <c r="H177" s="29"/>
      <c r="I177" s="29"/>
      <c r="J177" s="29"/>
      <c r="K177" s="29"/>
      <c r="L177" s="29"/>
    </row>
    <row r="178" spans="1:12" ht="28.5" customHeight="1">
      <c r="A178" s="94" t="s">
        <v>577</v>
      </c>
      <c r="B178" s="44" t="s">
        <v>261</v>
      </c>
      <c r="C178" s="9" t="s">
        <v>262</v>
      </c>
      <c r="D178" s="9">
        <v>0.1</v>
      </c>
      <c r="E178" s="15">
        <v>154</v>
      </c>
      <c r="F178" s="9">
        <f aca="true" t="shared" si="10" ref="F178:F192">D178*E178</f>
        <v>15.4</v>
      </c>
      <c r="G178" s="32"/>
      <c r="H178" s="29"/>
      <c r="I178" s="29"/>
      <c r="J178" s="29"/>
      <c r="K178" s="29"/>
      <c r="L178" s="29"/>
    </row>
    <row r="179" spans="1:12" ht="51" customHeight="1">
      <c r="A179" s="94" t="s">
        <v>578</v>
      </c>
      <c r="B179" s="44" t="s">
        <v>265</v>
      </c>
      <c r="C179" s="9" t="s">
        <v>260</v>
      </c>
      <c r="D179" s="9">
        <v>8.2</v>
      </c>
      <c r="E179" s="15">
        <v>154</v>
      </c>
      <c r="F179" s="9">
        <f t="shared" si="10"/>
        <v>1262.8</v>
      </c>
      <c r="G179" s="32"/>
      <c r="H179" s="29"/>
      <c r="I179" s="29"/>
      <c r="J179" s="29"/>
      <c r="K179" s="29"/>
      <c r="L179" s="29"/>
    </row>
    <row r="180" spans="1:12" ht="53.25" customHeight="1">
      <c r="A180" s="94" t="s">
        <v>579</v>
      </c>
      <c r="B180" s="44" t="s">
        <v>347</v>
      </c>
      <c r="C180" s="42" t="s">
        <v>267</v>
      </c>
      <c r="D180" s="9">
        <v>5</v>
      </c>
      <c r="E180" s="15">
        <v>154</v>
      </c>
      <c r="F180" s="9">
        <f t="shared" si="10"/>
        <v>770</v>
      </c>
      <c r="G180" s="32"/>
      <c r="H180" s="29"/>
      <c r="I180" s="29"/>
      <c r="J180" s="29"/>
      <c r="K180" s="29"/>
      <c r="L180" s="29"/>
    </row>
    <row r="181" spans="1:12" ht="35.25" customHeight="1">
      <c r="A181" s="94" t="s">
        <v>580</v>
      </c>
      <c r="B181" s="44" t="s">
        <v>348</v>
      </c>
      <c r="C181" s="42" t="s">
        <v>267</v>
      </c>
      <c r="D181" s="9">
        <v>13</v>
      </c>
      <c r="E181" s="15">
        <v>154</v>
      </c>
      <c r="F181" s="9">
        <f t="shared" si="10"/>
        <v>2002</v>
      </c>
      <c r="G181" s="32"/>
      <c r="H181" s="29"/>
      <c r="I181" s="29"/>
      <c r="J181" s="29"/>
      <c r="K181" s="29"/>
      <c r="L181" s="29"/>
    </row>
    <row r="182" spans="1:12" ht="35.25" customHeight="1">
      <c r="A182" s="94" t="s">
        <v>581</v>
      </c>
      <c r="B182" s="44" t="s">
        <v>349</v>
      </c>
      <c r="C182" s="9" t="s">
        <v>262</v>
      </c>
      <c r="D182" s="9">
        <v>4</v>
      </c>
      <c r="E182" s="15">
        <v>154</v>
      </c>
      <c r="F182" s="9">
        <f t="shared" si="10"/>
        <v>616</v>
      </c>
      <c r="G182" s="32"/>
      <c r="H182" s="29"/>
      <c r="I182" s="29"/>
      <c r="J182" s="29"/>
      <c r="K182" s="29"/>
      <c r="L182" s="29"/>
    </row>
    <row r="183" spans="1:12" ht="36.75" customHeight="1">
      <c r="A183" s="94" t="s">
        <v>582</v>
      </c>
      <c r="B183" s="44" t="s">
        <v>350</v>
      </c>
      <c r="C183" s="42" t="s">
        <v>267</v>
      </c>
      <c r="D183" s="9">
        <v>4</v>
      </c>
      <c r="E183" s="15">
        <v>154</v>
      </c>
      <c r="F183" s="9">
        <f t="shared" si="10"/>
        <v>616</v>
      </c>
      <c r="G183" s="32"/>
      <c r="H183" s="29"/>
      <c r="I183" s="29"/>
      <c r="J183" s="29"/>
      <c r="K183" s="29"/>
      <c r="L183" s="29"/>
    </row>
    <row r="184" spans="1:12" ht="34.5" customHeight="1">
      <c r="A184" s="94" t="s">
        <v>583</v>
      </c>
      <c r="B184" s="44" t="s">
        <v>351</v>
      </c>
      <c r="C184" s="42" t="s">
        <v>267</v>
      </c>
      <c r="D184" s="9">
        <v>2</v>
      </c>
      <c r="E184" s="15">
        <v>154</v>
      </c>
      <c r="F184" s="9">
        <f t="shared" si="10"/>
        <v>308</v>
      </c>
      <c r="G184" s="32"/>
      <c r="H184" s="29"/>
      <c r="I184" s="29"/>
      <c r="J184" s="29"/>
      <c r="K184" s="29"/>
      <c r="L184" s="29"/>
    </row>
    <row r="185" spans="1:13" ht="19.5" customHeight="1">
      <c r="A185" s="41" t="s">
        <v>584</v>
      </c>
      <c r="B185" s="128" t="s">
        <v>270</v>
      </c>
      <c r="C185" s="128"/>
      <c r="D185" s="128"/>
      <c r="E185" s="128"/>
      <c r="F185" s="128"/>
      <c r="G185" s="33"/>
      <c r="H185" s="33"/>
      <c r="I185" s="33"/>
      <c r="J185" s="33"/>
      <c r="K185" s="33"/>
      <c r="L185" s="29"/>
      <c r="M185" s="29"/>
    </row>
    <row r="186" spans="1:13" ht="15.75">
      <c r="A186" s="93" t="s">
        <v>585</v>
      </c>
      <c r="B186" s="44" t="s">
        <v>352</v>
      </c>
      <c r="C186" s="48" t="s">
        <v>275</v>
      </c>
      <c r="D186" s="48">
        <v>0.25</v>
      </c>
      <c r="E186" s="15">
        <v>154</v>
      </c>
      <c r="F186" s="9">
        <f t="shared" si="10"/>
        <v>38.5</v>
      </c>
      <c r="G186" s="32"/>
      <c r="H186" s="29"/>
      <c r="I186" s="29"/>
      <c r="J186" s="29"/>
      <c r="K186" s="29"/>
      <c r="L186" s="29"/>
      <c r="M186" s="29"/>
    </row>
    <row r="187" spans="1:12" ht="15.75">
      <c r="A187" s="94" t="s">
        <v>586</v>
      </c>
      <c r="B187" s="44" t="s">
        <v>353</v>
      </c>
      <c r="C187" s="9"/>
      <c r="D187" s="9">
        <v>0.7</v>
      </c>
      <c r="E187" s="15">
        <v>154</v>
      </c>
      <c r="F187" s="9">
        <f t="shared" si="10"/>
        <v>107.8</v>
      </c>
      <c r="G187" s="32"/>
      <c r="H187" s="29"/>
      <c r="I187" s="29"/>
      <c r="J187" s="29"/>
      <c r="K187" s="29"/>
      <c r="L187" s="29"/>
    </row>
    <row r="188" spans="1:12" ht="15.75">
      <c r="A188" s="94" t="s">
        <v>587</v>
      </c>
      <c r="B188" s="44" t="s">
        <v>272</v>
      </c>
      <c r="C188" s="9" t="s">
        <v>276</v>
      </c>
      <c r="D188" s="9">
        <v>0.4</v>
      </c>
      <c r="E188" s="15">
        <v>154</v>
      </c>
      <c r="F188" s="9">
        <f t="shared" si="10"/>
        <v>61.6</v>
      </c>
      <c r="G188" s="32"/>
      <c r="H188" s="29"/>
      <c r="I188" s="29"/>
      <c r="J188" s="29"/>
      <c r="K188" s="29"/>
      <c r="L188" s="29"/>
    </row>
    <row r="189" spans="1:12" ht="15.75">
      <c r="A189" s="94" t="s">
        <v>588</v>
      </c>
      <c r="B189" s="44" t="s">
        <v>354</v>
      </c>
      <c r="C189" s="9" t="s">
        <v>260</v>
      </c>
      <c r="D189" s="9">
        <v>0.7</v>
      </c>
      <c r="E189" s="15">
        <v>154</v>
      </c>
      <c r="F189" s="9">
        <f t="shared" si="10"/>
        <v>107.8</v>
      </c>
      <c r="G189" s="32"/>
      <c r="H189" s="29"/>
      <c r="I189" s="29"/>
      <c r="J189" s="29"/>
      <c r="K189" s="29"/>
      <c r="L189" s="29"/>
    </row>
    <row r="190" spans="1:17" ht="15.75">
      <c r="A190" s="94" t="s">
        <v>589</v>
      </c>
      <c r="B190" s="44" t="s">
        <v>355</v>
      </c>
      <c r="C190" s="9" t="s">
        <v>277</v>
      </c>
      <c r="D190" s="9">
        <v>0.7</v>
      </c>
      <c r="E190" s="15">
        <v>154</v>
      </c>
      <c r="F190" s="45">
        <f t="shared" si="10"/>
        <v>107.8</v>
      </c>
      <c r="G190" s="32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33.75" customHeight="1">
      <c r="A191" s="94" t="s">
        <v>590</v>
      </c>
      <c r="B191" s="44" t="s">
        <v>273</v>
      </c>
      <c r="C191" s="9" t="s">
        <v>278</v>
      </c>
      <c r="D191" s="9">
        <v>39</v>
      </c>
      <c r="E191" s="15">
        <v>154</v>
      </c>
      <c r="F191" s="45">
        <f t="shared" si="10"/>
        <v>6006</v>
      </c>
      <c r="G191" s="32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.75">
      <c r="A192" s="21" t="s">
        <v>591</v>
      </c>
      <c r="B192" s="10" t="s">
        <v>274</v>
      </c>
      <c r="C192" s="9" t="s">
        <v>279</v>
      </c>
      <c r="D192" s="9">
        <v>0.2</v>
      </c>
      <c r="E192" s="15">
        <v>154</v>
      </c>
      <c r="F192" s="9">
        <f t="shared" si="10"/>
        <v>30.8</v>
      </c>
      <c r="G192" s="32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8.75">
      <c r="A193" s="41" t="s">
        <v>592</v>
      </c>
      <c r="B193" s="128" t="s">
        <v>280</v>
      </c>
      <c r="C193" s="128"/>
      <c r="D193" s="128"/>
      <c r="E193" s="128"/>
      <c r="F193" s="128"/>
      <c r="G193" s="33"/>
      <c r="H193" s="33"/>
      <c r="I193" s="33"/>
      <c r="J193" s="33"/>
      <c r="K193" s="33"/>
      <c r="L193" s="29"/>
      <c r="M193" s="29"/>
      <c r="N193" s="29"/>
      <c r="O193" s="29"/>
      <c r="P193" s="29"/>
      <c r="Q193" s="29"/>
    </row>
    <row r="194" spans="1:17" ht="15.75">
      <c r="A194" s="21" t="s">
        <v>593</v>
      </c>
      <c r="B194" s="10" t="s">
        <v>281</v>
      </c>
      <c r="C194" s="9" t="s">
        <v>260</v>
      </c>
      <c r="D194" s="9">
        <v>1.5</v>
      </c>
      <c r="E194" s="15">
        <v>154</v>
      </c>
      <c r="F194" s="9">
        <f aca="true" t="shared" si="11" ref="F194:F199">D194*E194</f>
        <v>231</v>
      </c>
      <c r="G194" s="32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.75">
      <c r="A195" s="21" t="s">
        <v>594</v>
      </c>
      <c r="B195" s="10" t="s">
        <v>282</v>
      </c>
      <c r="C195" s="42" t="s">
        <v>267</v>
      </c>
      <c r="D195" s="9">
        <v>1.7</v>
      </c>
      <c r="E195" s="15">
        <v>154</v>
      </c>
      <c r="F195" s="9">
        <f t="shared" si="11"/>
        <v>261.8</v>
      </c>
      <c r="G195" s="32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2" ht="15.75">
      <c r="A196" s="21" t="s">
        <v>595</v>
      </c>
      <c r="B196" s="10" t="s">
        <v>283</v>
      </c>
      <c r="C196" s="42" t="s">
        <v>267</v>
      </c>
      <c r="D196" s="9">
        <v>2</v>
      </c>
      <c r="E196" s="15">
        <v>154</v>
      </c>
      <c r="F196" s="9">
        <f t="shared" si="11"/>
        <v>308</v>
      </c>
      <c r="G196" s="32"/>
      <c r="H196" s="29"/>
      <c r="I196" s="29"/>
      <c r="J196" s="29"/>
      <c r="K196" s="29"/>
      <c r="L196" s="29"/>
    </row>
    <row r="197" spans="1:14" ht="32.25" customHeight="1">
      <c r="A197" s="21" t="s">
        <v>596</v>
      </c>
      <c r="B197" s="10" t="s">
        <v>284</v>
      </c>
      <c r="C197" s="42" t="s">
        <v>267</v>
      </c>
      <c r="D197" s="9">
        <v>0.35</v>
      </c>
      <c r="E197" s="15">
        <v>154</v>
      </c>
      <c r="F197" s="9">
        <f t="shared" si="11"/>
        <v>53.9</v>
      </c>
      <c r="G197" s="32"/>
      <c r="H197" s="29"/>
      <c r="I197" s="29"/>
      <c r="J197" s="29"/>
      <c r="K197" s="29"/>
      <c r="L197" s="29"/>
      <c r="M197" s="29"/>
      <c r="N197" s="29"/>
    </row>
    <row r="198" spans="1:14" ht="37.5" customHeight="1">
      <c r="A198" s="21" t="s">
        <v>597</v>
      </c>
      <c r="B198" s="10" t="s">
        <v>286</v>
      </c>
      <c r="C198" s="42" t="s">
        <v>267</v>
      </c>
      <c r="D198" s="9">
        <v>3.1</v>
      </c>
      <c r="E198" s="15">
        <v>154</v>
      </c>
      <c r="F198" s="9">
        <f t="shared" si="11"/>
        <v>477.40000000000003</v>
      </c>
      <c r="G198" s="32"/>
      <c r="H198" s="29"/>
      <c r="I198" s="29"/>
      <c r="J198" s="29"/>
      <c r="K198" s="29"/>
      <c r="L198" s="29"/>
      <c r="M198" s="29"/>
      <c r="N198" s="29"/>
    </row>
    <row r="199" spans="1:14" ht="32.25" customHeight="1">
      <c r="A199" s="21" t="s">
        <v>598</v>
      </c>
      <c r="B199" s="10" t="s">
        <v>388</v>
      </c>
      <c r="C199" s="42" t="s">
        <v>267</v>
      </c>
      <c r="D199" s="9">
        <v>0.5</v>
      </c>
      <c r="E199" s="15">
        <v>154</v>
      </c>
      <c r="F199" s="9">
        <f t="shared" si="11"/>
        <v>77</v>
      </c>
      <c r="G199" s="32"/>
      <c r="H199" s="29"/>
      <c r="I199" s="29"/>
      <c r="J199" s="29"/>
      <c r="K199" s="29"/>
      <c r="L199" s="29"/>
      <c r="M199" s="29"/>
      <c r="N199" s="29"/>
    </row>
    <row r="200" spans="1:14" ht="18.75">
      <c r="A200" s="41" t="s">
        <v>599</v>
      </c>
      <c r="B200" s="128" t="s">
        <v>288</v>
      </c>
      <c r="C200" s="128"/>
      <c r="D200" s="128"/>
      <c r="E200" s="128"/>
      <c r="F200" s="128"/>
      <c r="G200" s="33"/>
      <c r="H200" s="33"/>
      <c r="I200" s="33"/>
      <c r="J200" s="33"/>
      <c r="K200" s="33"/>
      <c r="L200" s="29"/>
      <c r="M200" s="29"/>
      <c r="N200" s="29"/>
    </row>
    <row r="201" spans="1:14" ht="15.75">
      <c r="A201" s="21" t="s">
        <v>600</v>
      </c>
      <c r="B201" s="10" t="s">
        <v>389</v>
      </c>
      <c r="C201" s="9" t="s">
        <v>295</v>
      </c>
      <c r="D201" s="9">
        <v>1</v>
      </c>
      <c r="E201" s="15">
        <v>154</v>
      </c>
      <c r="F201" s="9">
        <f>E201*D201</f>
        <v>154</v>
      </c>
      <c r="G201" s="32"/>
      <c r="H201" s="29"/>
      <c r="I201" s="29"/>
      <c r="J201" s="29"/>
      <c r="K201" s="29"/>
      <c r="L201" s="29"/>
      <c r="M201" s="29"/>
      <c r="N201" s="29"/>
    </row>
    <row r="202" spans="1:14" ht="15.75" customHeight="1">
      <c r="A202" s="21" t="s">
        <v>601</v>
      </c>
      <c r="B202" s="10" t="s">
        <v>290</v>
      </c>
      <c r="C202" s="42" t="s">
        <v>267</v>
      </c>
      <c r="D202" s="9">
        <v>2.8</v>
      </c>
      <c r="E202" s="15">
        <v>154</v>
      </c>
      <c r="F202" s="9">
        <f aca="true" t="shared" si="12" ref="F202:F207">E202*D202</f>
        <v>431.2</v>
      </c>
      <c r="G202" s="32"/>
      <c r="H202" s="29"/>
      <c r="I202" s="29"/>
      <c r="J202" s="29"/>
      <c r="K202" s="29"/>
      <c r="L202" s="29"/>
      <c r="M202" s="29"/>
      <c r="N202" s="29"/>
    </row>
    <row r="203" spans="1:12" ht="37.5" customHeight="1">
      <c r="A203" s="21" t="s">
        <v>602</v>
      </c>
      <c r="B203" s="10" t="s">
        <v>390</v>
      </c>
      <c r="C203" s="42" t="s">
        <v>267</v>
      </c>
      <c r="D203" s="9">
        <v>3</v>
      </c>
      <c r="E203" s="15">
        <v>154</v>
      </c>
      <c r="F203" s="9">
        <f t="shared" si="12"/>
        <v>462</v>
      </c>
      <c r="G203" s="32"/>
      <c r="H203" s="29"/>
      <c r="I203" s="29"/>
      <c r="J203" s="29"/>
      <c r="K203" s="29"/>
      <c r="L203" s="29"/>
    </row>
    <row r="204" spans="1:12" ht="36.75" customHeight="1">
      <c r="A204" s="21" t="s">
        <v>603</v>
      </c>
      <c r="B204" s="10" t="s">
        <v>292</v>
      </c>
      <c r="C204" s="42" t="s">
        <v>267</v>
      </c>
      <c r="D204" s="9">
        <v>1.7</v>
      </c>
      <c r="E204" s="15">
        <v>154</v>
      </c>
      <c r="F204" s="9">
        <f t="shared" si="12"/>
        <v>261.8</v>
      </c>
      <c r="G204" s="32"/>
      <c r="H204" s="29"/>
      <c r="I204" s="29"/>
      <c r="J204" s="29"/>
      <c r="K204" s="29"/>
      <c r="L204" s="29"/>
    </row>
    <row r="205" spans="1:14" ht="32.25" customHeight="1">
      <c r="A205" s="21" t="s">
        <v>604</v>
      </c>
      <c r="B205" s="10" t="s">
        <v>391</v>
      </c>
      <c r="C205" s="42" t="s">
        <v>267</v>
      </c>
      <c r="D205" s="9">
        <v>6</v>
      </c>
      <c r="E205" s="15">
        <v>154</v>
      </c>
      <c r="F205" s="9">
        <f t="shared" si="12"/>
        <v>924</v>
      </c>
      <c r="G205" s="32"/>
      <c r="H205" s="29"/>
      <c r="I205" s="29"/>
      <c r="J205" s="29"/>
      <c r="K205" s="29"/>
      <c r="L205" s="29"/>
      <c r="M205" s="29"/>
      <c r="N205" s="29"/>
    </row>
    <row r="206" spans="1:14" ht="36.75" customHeight="1">
      <c r="A206" s="21" t="s">
        <v>605</v>
      </c>
      <c r="B206" s="10" t="s">
        <v>392</v>
      </c>
      <c r="C206" s="42" t="s">
        <v>267</v>
      </c>
      <c r="D206" s="9">
        <v>7</v>
      </c>
      <c r="E206" s="15">
        <v>154</v>
      </c>
      <c r="F206" s="9">
        <f t="shared" si="12"/>
        <v>1078</v>
      </c>
      <c r="G206" s="32"/>
      <c r="H206" s="29"/>
      <c r="I206" s="29"/>
      <c r="J206" s="29"/>
      <c r="K206" s="29"/>
      <c r="L206" s="29"/>
      <c r="M206" s="29"/>
      <c r="N206" s="29"/>
    </row>
    <row r="207" spans="1:14" ht="33.75" customHeight="1">
      <c r="A207" s="21" t="s">
        <v>606</v>
      </c>
      <c r="B207" s="10" t="s">
        <v>294</v>
      </c>
      <c r="C207" s="42" t="s">
        <v>267</v>
      </c>
      <c r="D207" s="9">
        <v>0.7</v>
      </c>
      <c r="E207" s="15">
        <v>154</v>
      </c>
      <c r="F207" s="9">
        <f t="shared" si="12"/>
        <v>107.8</v>
      </c>
      <c r="G207" s="32"/>
      <c r="H207" s="29"/>
      <c r="I207" s="29"/>
      <c r="J207" s="29"/>
      <c r="K207" s="29"/>
      <c r="L207" s="29"/>
      <c r="M207" s="29"/>
      <c r="N207" s="29"/>
    </row>
    <row r="208" spans="1:14" ht="19.5" customHeight="1">
      <c r="A208" s="41" t="s">
        <v>607</v>
      </c>
      <c r="B208" s="154" t="s">
        <v>296</v>
      </c>
      <c r="C208" s="154"/>
      <c r="D208" s="154"/>
      <c r="E208" s="154"/>
      <c r="F208" s="154"/>
      <c r="G208" s="50"/>
      <c r="H208" s="50"/>
      <c r="I208" s="50"/>
      <c r="J208" s="50"/>
      <c r="K208" s="50"/>
      <c r="L208" s="29"/>
      <c r="M208" s="29"/>
      <c r="N208" s="29"/>
    </row>
    <row r="209" spans="1:14" ht="19.5" customHeight="1">
      <c r="A209" s="93" t="s">
        <v>608</v>
      </c>
      <c r="B209" s="10" t="s">
        <v>297</v>
      </c>
      <c r="C209" s="9" t="s">
        <v>295</v>
      </c>
      <c r="D209" s="9">
        <v>3.35</v>
      </c>
      <c r="E209" s="15">
        <v>154</v>
      </c>
      <c r="F209" s="51">
        <f>D209*E209</f>
        <v>515.9</v>
      </c>
      <c r="G209" s="50"/>
      <c r="H209" s="50"/>
      <c r="I209" s="50"/>
      <c r="J209" s="50"/>
      <c r="K209" s="50"/>
      <c r="L209" s="29"/>
      <c r="M209" s="29"/>
      <c r="N209" s="29"/>
    </row>
    <row r="210" spans="1:14" ht="19.5" customHeight="1">
      <c r="A210" s="94" t="s">
        <v>609</v>
      </c>
      <c r="B210" s="10" t="s">
        <v>298</v>
      </c>
      <c r="C210" s="42" t="s">
        <v>267</v>
      </c>
      <c r="D210" s="9">
        <v>4.9</v>
      </c>
      <c r="E210" s="15">
        <v>154</v>
      </c>
      <c r="F210" s="51">
        <f>D210*E210</f>
        <v>754.6</v>
      </c>
      <c r="G210" s="50"/>
      <c r="H210" s="50"/>
      <c r="I210" s="50"/>
      <c r="J210" s="50"/>
      <c r="K210" s="50"/>
      <c r="L210" s="29"/>
      <c r="M210" s="29"/>
      <c r="N210" s="29"/>
    </row>
    <row r="211" spans="1:14" ht="19.5" customHeight="1">
      <c r="A211" s="21" t="s">
        <v>610</v>
      </c>
      <c r="B211" s="10" t="s">
        <v>299</v>
      </c>
      <c r="C211" s="42" t="s">
        <v>267</v>
      </c>
      <c r="D211" s="9">
        <v>0.34</v>
      </c>
      <c r="E211" s="15">
        <v>154</v>
      </c>
      <c r="F211" s="51">
        <f>D211*E211</f>
        <v>52.36000000000001</v>
      </c>
      <c r="G211" s="50"/>
      <c r="H211" s="50"/>
      <c r="I211" s="50"/>
      <c r="J211" s="50"/>
      <c r="K211" s="50"/>
      <c r="L211" s="29"/>
      <c r="M211" s="29"/>
      <c r="N211" s="29"/>
    </row>
    <row r="212" spans="1:14" ht="19.5" customHeight="1">
      <c r="A212" s="41" t="s">
        <v>611</v>
      </c>
      <c r="B212" s="128" t="s">
        <v>300</v>
      </c>
      <c r="C212" s="128"/>
      <c r="D212" s="128"/>
      <c r="E212" s="128"/>
      <c r="F212" s="128"/>
      <c r="G212" s="33"/>
      <c r="H212" s="33"/>
      <c r="I212" s="33"/>
      <c r="J212" s="33"/>
      <c r="K212" s="33"/>
      <c r="L212" s="29"/>
      <c r="M212" s="29"/>
      <c r="N212" s="29"/>
    </row>
    <row r="213" spans="1:16" ht="31.5" customHeight="1">
      <c r="A213" s="93" t="s">
        <v>612</v>
      </c>
      <c r="B213" s="10" t="s">
        <v>393</v>
      </c>
      <c r="C213" s="9" t="s">
        <v>262</v>
      </c>
      <c r="D213" s="9">
        <v>3.55</v>
      </c>
      <c r="E213" s="15">
        <v>154</v>
      </c>
      <c r="F213" s="51">
        <f>D213*E213</f>
        <v>546.6999999999999</v>
      </c>
      <c r="G213" s="50"/>
      <c r="H213" s="50"/>
      <c r="I213" s="50"/>
      <c r="J213" s="50"/>
      <c r="K213" s="50"/>
      <c r="L213" s="29"/>
      <c r="M213" s="29"/>
      <c r="N213" s="29"/>
      <c r="O213" s="29"/>
      <c r="P213" s="29"/>
    </row>
    <row r="214" spans="1:16" ht="19.5" customHeight="1">
      <c r="A214" s="94" t="s">
        <v>613</v>
      </c>
      <c r="B214" s="10" t="s">
        <v>302</v>
      </c>
      <c r="C214" s="42" t="s">
        <v>267</v>
      </c>
      <c r="D214" s="9">
        <v>2</v>
      </c>
      <c r="E214" s="15">
        <v>154</v>
      </c>
      <c r="F214" s="51">
        <f aca="true" t="shared" si="13" ref="F214:F223">D214*E214</f>
        <v>308</v>
      </c>
      <c r="G214" s="50"/>
      <c r="H214" s="50"/>
      <c r="I214" s="50"/>
      <c r="J214" s="50"/>
      <c r="K214" s="50"/>
      <c r="L214" s="29"/>
      <c r="M214" s="29"/>
      <c r="N214" s="29"/>
      <c r="O214" s="29"/>
      <c r="P214" s="29"/>
    </row>
    <row r="215" spans="1:16" ht="36.75" customHeight="1">
      <c r="A215" s="21" t="s">
        <v>614</v>
      </c>
      <c r="B215" s="10" t="s">
        <v>303</v>
      </c>
      <c r="C215" s="42" t="s">
        <v>267</v>
      </c>
      <c r="D215" s="9">
        <v>3.5</v>
      </c>
      <c r="E215" s="15">
        <v>154</v>
      </c>
      <c r="F215" s="51">
        <f t="shared" si="13"/>
        <v>539</v>
      </c>
      <c r="G215" s="50"/>
      <c r="H215" s="50"/>
      <c r="I215" s="50"/>
      <c r="J215" s="50"/>
      <c r="K215" s="50"/>
      <c r="L215" s="29"/>
      <c r="M215" s="29"/>
      <c r="N215" s="29"/>
      <c r="O215" s="29"/>
      <c r="P215" s="29"/>
    </row>
    <row r="216" spans="1:16" ht="19.5" customHeight="1">
      <c r="A216" s="41" t="s">
        <v>615</v>
      </c>
      <c r="B216" s="128" t="s">
        <v>304</v>
      </c>
      <c r="C216" s="128"/>
      <c r="D216" s="128"/>
      <c r="E216" s="128"/>
      <c r="F216" s="128"/>
      <c r="G216" s="33"/>
      <c r="H216" s="33"/>
      <c r="I216" s="33"/>
      <c r="J216" s="33"/>
      <c r="K216" s="33"/>
      <c r="L216" s="29"/>
      <c r="M216" s="29"/>
      <c r="N216" s="29"/>
      <c r="O216" s="29"/>
      <c r="P216" s="29"/>
    </row>
    <row r="217" spans="1:16" ht="19.5" customHeight="1">
      <c r="A217" s="93" t="s">
        <v>616</v>
      </c>
      <c r="B217" s="10" t="s">
        <v>305</v>
      </c>
      <c r="C217" s="9" t="s">
        <v>295</v>
      </c>
      <c r="D217" s="9">
        <v>0.5</v>
      </c>
      <c r="E217" s="15">
        <v>154</v>
      </c>
      <c r="F217" s="51">
        <f t="shared" si="13"/>
        <v>77</v>
      </c>
      <c r="G217" s="50"/>
      <c r="H217" s="50"/>
      <c r="I217" s="50"/>
      <c r="J217" s="50"/>
      <c r="K217" s="50"/>
      <c r="L217" s="29"/>
      <c r="M217" s="29"/>
      <c r="N217" s="29"/>
      <c r="O217" s="29"/>
      <c r="P217" s="29"/>
    </row>
    <row r="218" spans="1:16" ht="19.5" customHeight="1">
      <c r="A218" s="95" t="s">
        <v>617</v>
      </c>
      <c r="B218" s="10" t="s">
        <v>0</v>
      </c>
      <c r="C218" s="42"/>
      <c r="D218" s="9">
        <v>0.5</v>
      </c>
      <c r="E218" s="15">
        <v>154</v>
      </c>
      <c r="F218" s="51">
        <f t="shared" si="13"/>
        <v>77</v>
      </c>
      <c r="G218" s="50"/>
      <c r="H218" s="50"/>
      <c r="I218" s="50"/>
      <c r="J218" s="50"/>
      <c r="K218" s="50"/>
      <c r="L218" s="29"/>
      <c r="M218" s="29"/>
      <c r="N218" s="29"/>
      <c r="O218" s="29"/>
      <c r="P218" s="29"/>
    </row>
    <row r="219" spans="1:14" ht="19.5" customHeight="1">
      <c r="A219" s="41" t="s">
        <v>618</v>
      </c>
      <c r="B219" s="128" t="s">
        <v>316</v>
      </c>
      <c r="C219" s="128"/>
      <c r="D219" s="128"/>
      <c r="E219" s="128"/>
      <c r="F219" s="128"/>
      <c r="G219" s="33"/>
      <c r="H219" s="33"/>
      <c r="I219" s="33"/>
      <c r="J219" s="33"/>
      <c r="K219" s="33"/>
      <c r="L219" s="29"/>
      <c r="M219" s="29"/>
      <c r="N219" s="29"/>
    </row>
    <row r="220" spans="1:14" ht="19.5" customHeight="1">
      <c r="A220" s="21" t="s">
        <v>619</v>
      </c>
      <c r="B220" s="10" t="s">
        <v>335</v>
      </c>
      <c r="C220" s="9" t="s">
        <v>279</v>
      </c>
      <c r="D220" s="9">
        <v>0.6</v>
      </c>
      <c r="E220" s="15">
        <v>154</v>
      </c>
      <c r="F220" s="51">
        <f t="shared" si="13"/>
        <v>92.39999999999999</v>
      </c>
      <c r="G220" s="33"/>
      <c r="H220" s="33"/>
      <c r="I220" s="33"/>
      <c r="J220" s="33"/>
      <c r="K220" s="33"/>
      <c r="L220" s="29"/>
      <c r="M220" s="29"/>
      <c r="N220" s="29"/>
    </row>
    <row r="221" spans="1:14" ht="19.5" customHeight="1">
      <c r="A221" s="21" t="s">
        <v>620</v>
      </c>
      <c r="B221" s="10" t="s">
        <v>3</v>
      </c>
      <c r="C221" s="42" t="s">
        <v>267</v>
      </c>
      <c r="D221" s="9">
        <v>2.5</v>
      </c>
      <c r="E221" s="15">
        <v>154</v>
      </c>
      <c r="F221" s="51">
        <f t="shared" si="13"/>
        <v>385</v>
      </c>
      <c r="G221" s="33"/>
      <c r="H221" s="33"/>
      <c r="I221" s="33"/>
      <c r="J221" s="33"/>
      <c r="K221" s="33"/>
      <c r="L221" s="29"/>
      <c r="M221" s="29"/>
      <c r="N221" s="29"/>
    </row>
    <row r="222" spans="1:14" ht="19.5" customHeight="1">
      <c r="A222" s="21" t="s">
        <v>621</v>
      </c>
      <c r="B222" s="10" t="s">
        <v>4</v>
      </c>
      <c r="C222" s="9" t="s">
        <v>260</v>
      </c>
      <c r="D222" s="9">
        <v>0.1</v>
      </c>
      <c r="E222" s="15">
        <v>154</v>
      </c>
      <c r="F222" s="51">
        <f t="shared" si="13"/>
        <v>15.4</v>
      </c>
      <c r="G222" s="33"/>
      <c r="H222" s="33"/>
      <c r="I222" s="33"/>
      <c r="J222" s="33"/>
      <c r="K222" s="33"/>
      <c r="L222" s="29"/>
      <c r="M222" s="29"/>
      <c r="N222" s="29"/>
    </row>
    <row r="223" spans="1:14" ht="15.75">
      <c r="A223" s="21" t="s">
        <v>622</v>
      </c>
      <c r="B223" s="10" t="s">
        <v>5</v>
      </c>
      <c r="C223" s="42"/>
      <c r="D223" s="9">
        <v>4</v>
      </c>
      <c r="E223" s="15">
        <v>154</v>
      </c>
      <c r="F223" s="51">
        <f t="shared" si="13"/>
        <v>616</v>
      </c>
      <c r="G223" s="32"/>
      <c r="H223" s="29"/>
      <c r="I223" s="29"/>
      <c r="J223" s="29"/>
      <c r="K223" s="29"/>
      <c r="L223" s="29"/>
      <c r="M223" s="29"/>
      <c r="N223" s="29"/>
    </row>
    <row r="224" spans="1:14" ht="34.5">
      <c r="A224" s="68" t="s">
        <v>17</v>
      </c>
      <c r="B224" s="64" t="s">
        <v>321</v>
      </c>
      <c r="C224" s="65"/>
      <c r="D224" s="65"/>
      <c r="E224" s="66"/>
      <c r="F224" s="67"/>
      <c r="G224" s="32"/>
      <c r="H224" s="29"/>
      <c r="I224" s="29"/>
      <c r="J224" s="29"/>
      <c r="K224" s="29"/>
      <c r="L224" s="29"/>
      <c r="M224" s="29"/>
      <c r="N224" s="29"/>
    </row>
    <row r="225" spans="1:14" ht="31.5">
      <c r="A225" s="21" t="s">
        <v>67</v>
      </c>
      <c r="B225" s="18" t="s">
        <v>764</v>
      </c>
      <c r="C225" s="9" t="s">
        <v>319</v>
      </c>
      <c r="D225" s="9">
        <v>0.6</v>
      </c>
      <c r="E225" s="15">
        <v>154</v>
      </c>
      <c r="F225" s="51">
        <f>E225*D225</f>
        <v>92.39999999999999</v>
      </c>
      <c r="G225" s="32"/>
      <c r="H225" s="29"/>
      <c r="I225" s="29"/>
      <c r="J225" s="29"/>
      <c r="K225" s="29"/>
      <c r="L225" s="29"/>
      <c r="M225" s="29"/>
      <c r="N225" s="29"/>
    </row>
    <row r="226" spans="1:14" ht="15.75">
      <c r="A226" s="39"/>
      <c r="B226" s="30"/>
      <c r="C226" s="31"/>
      <c r="D226" s="31"/>
      <c r="E226" s="103"/>
      <c r="F226" s="104"/>
      <c r="G226" s="32"/>
      <c r="H226" s="29"/>
      <c r="I226" s="29"/>
      <c r="J226" s="29"/>
      <c r="K226" s="29"/>
      <c r="L226" s="29"/>
      <c r="M226" s="29"/>
      <c r="N226" s="29"/>
    </row>
    <row r="227" spans="1:14" ht="115.5" customHeight="1" hidden="1">
      <c r="A227" s="152" t="s">
        <v>634</v>
      </c>
      <c r="B227" s="152"/>
      <c r="C227" s="152"/>
      <c r="D227" s="152"/>
      <c r="E227" s="152"/>
      <c r="F227" s="152"/>
      <c r="G227" s="32"/>
      <c r="H227" s="29"/>
      <c r="I227" s="29"/>
      <c r="J227" s="29"/>
      <c r="K227" s="29"/>
      <c r="L227" s="29"/>
      <c r="M227" s="29"/>
      <c r="N227" s="29"/>
    </row>
    <row r="228" spans="1:14" ht="15.75">
      <c r="A228" s="105"/>
      <c r="B228" s="105"/>
      <c r="C228" s="105"/>
      <c r="D228" s="105"/>
      <c r="E228" s="105"/>
      <c r="F228" s="105"/>
      <c r="G228" s="32"/>
      <c r="H228" s="29"/>
      <c r="I228" s="29"/>
      <c r="J228" s="29"/>
      <c r="K228" s="29"/>
      <c r="L228" s="29"/>
      <c r="M228" s="29"/>
      <c r="N228" s="29"/>
    </row>
    <row r="229" spans="1:14" ht="15.75">
      <c r="A229" s="39"/>
      <c r="B229" s="30"/>
      <c r="C229" s="30"/>
      <c r="D229" s="31"/>
      <c r="E229" s="40"/>
      <c r="F229" s="31"/>
      <c r="G229" s="29"/>
      <c r="H229" s="29"/>
      <c r="I229" s="29"/>
      <c r="J229" s="29"/>
      <c r="K229" s="29"/>
      <c r="L229" s="29"/>
      <c r="M229" s="29"/>
      <c r="N229" s="29"/>
    </row>
    <row r="230" spans="1:14" ht="12.75">
      <c r="A230" s="136" t="s">
        <v>644</v>
      </c>
      <c r="B230" s="137"/>
      <c r="C230" s="137"/>
      <c r="D230" s="137"/>
      <c r="E230" s="137"/>
      <c r="F230" s="137"/>
      <c r="G230" s="29"/>
      <c r="H230" s="29"/>
      <c r="I230" s="29"/>
      <c r="J230" s="29"/>
      <c r="K230" s="29"/>
      <c r="L230" s="29"/>
      <c r="M230" s="29"/>
      <c r="N230" s="29"/>
    </row>
    <row r="231" spans="1:14" ht="12.75">
      <c r="A231" s="137"/>
      <c r="B231" s="137"/>
      <c r="C231" s="137"/>
      <c r="D231" s="137"/>
      <c r="E231" s="137"/>
      <c r="F231" s="137"/>
      <c r="G231" s="29"/>
      <c r="H231" s="29"/>
      <c r="I231" s="29"/>
      <c r="J231" s="29"/>
      <c r="K231" s="29"/>
      <c r="L231" s="29"/>
      <c r="M231" s="29"/>
      <c r="N231" s="29"/>
    </row>
    <row r="232" spans="1:6" ht="12.75">
      <c r="A232" s="137" t="s">
        <v>623</v>
      </c>
      <c r="B232" s="137"/>
      <c r="C232" s="137"/>
      <c r="D232" s="137"/>
      <c r="E232" s="137"/>
      <c r="F232" s="137"/>
    </row>
    <row r="233" spans="1:6" ht="12.75">
      <c r="A233" s="137"/>
      <c r="B233" s="137"/>
      <c r="C233" s="137"/>
      <c r="D233" s="137"/>
      <c r="E233" s="137"/>
      <c r="F233" s="137"/>
    </row>
  </sheetData>
  <sheetProtection/>
  <mergeCells count="148">
    <mergeCell ref="A232:F232"/>
    <mergeCell ref="A233:F233"/>
    <mergeCell ref="A1:F1"/>
    <mergeCell ref="A2:F2"/>
    <mergeCell ref="A3:F3"/>
    <mergeCell ref="A4:F4"/>
    <mergeCell ref="A6:F6"/>
    <mergeCell ref="A7:F7"/>
    <mergeCell ref="A8:F8"/>
    <mergeCell ref="A9:F9"/>
    <mergeCell ref="A10:F10"/>
    <mergeCell ref="C12:E12"/>
    <mergeCell ref="A13:F13"/>
    <mergeCell ref="A14:B14"/>
    <mergeCell ref="C14:E14"/>
    <mergeCell ref="A20:F20"/>
    <mergeCell ref="C21:D21"/>
    <mergeCell ref="B22:F22"/>
    <mergeCell ref="C23:D23"/>
    <mergeCell ref="C24:D24"/>
    <mergeCell ref="C25:D25"/>
    <mergeCell ref="C26:D26"/>
    <mergeCell ref="C27:D27"/>
    <mergeCell ref="C28:D28"/>
    <mergeCell ref="C29:D29"/>
    <mergeCell ref="B30:F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B48:F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B66:F66"/>
    <mergeCell ref="C67:D67"/>
    <mergeCell ref="C68:D68"/>
    <mergeCell ref="C69:D69"/>
    <mergeCell ref="C70:D70"/>
    <mergeCell ref="C71:D71"/>
    <mergeCell ref="C72:D72"/>
    <mergeCell ref="C73:D73"/>
    <mergeCell ref="C74:D74"/>
    <mergeCell ref="B75:F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B87:F87"/>
    <mergeCell ref="C88:D88"/>
    <mergeCell ref="C89:D89"/>
    <mergeCell ref="B90:F90"/>
    <mergeCell ref="C91:D91"/>
    <mergeCell ref="C92:D92"/>
    <mergeCell ref="B93:F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A109:B109"/>
    <mergeCell ref="C109:E109"/>
    <mergeCell ref="A110:B110"/>
    <mergeCell ref="C110:E110"/>
    <mergeCell ref="A111:B111"/>
    <mergeCell ref="C111:E111"/>
    <mergeCell ref="A114:F114"/>
    <mergeCell ref="B115:F115"/>
    <mergeCell ref="B121:F121"/>
    <mergeCell ref="G122:H122"/>
    <mergeCell ref="G123:H123"/>
    <mergeCell ref="G124:H124"/>
    <mergeCell ref="B125:F125"/>
    <mergeCell ref="G126:H126"/>
    <mergeCell ref="G127:H127"/>
    <mergeCell ref="G128:H128"/>
    <mergeCell ref="G129:H129"/>
    <mergeCell ref="G130:H130"/>
    <mergeCell ref="G131:H131"/>
    <mergeCell ref="B132:F132"/>
    <mergeCell ref="G133:H133"/>
    <mergeCell ref="G134:H134"/>
    <mergeCell ref="G135:H135"/>
    <mergeCell ref="G137:H137"/>
    <mergeCell ref="G140:H140"/>
    <mergeCell ref="G141:H141"/>
    <mergeCell ref="B142:F142"/>
    <mergeCell ref="B146:F146"/>
    <mergeCell ref="B212:F212"/>
    <mergeCell ref="B150:F150"/>
    <mergeCell ref="A153:A156"/>
    <mergeCell ref="B158:F158"/>
    <mergeCell ref="B162:F162"/>
    <mergeCell ref="A170:A173"/>
    <mergeCell ref="A175:F175"/>
    <mergeCell ref="A227:F227"/>
    <mergeCell ref="B216:F216"/>
    <mergeCell ref="B219:F219"/>
    <mergeCell ref="A230:F230"/>
    <mergeCell ref="A231:F231"/>
    <mergeCell ref="B176:F176"/>
    <mergeCell ref="B185:F185"/>
    <mergeCell ref="B193:F193"/>
    <mergeCell ref="B200:F200"/>
    <mergeCell ref="B208:F208"/>
  </mergeCells>
  <printOptions/>
  <pageMargins left="0" right="0" top="0" bottom="0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Волчанская ГБ</cp:lastModifiedBy>
  <cp:lastPrinted>2023-09-11T10:37:34Z</cp:lastPrinted>
  <dcterms:created xsi:type="dcterms:W3CDTF">1996-10-08T23:32:33Z</dcterms:created>
  <dcterms:modified xsi:type="dcterms:W3CDTF">2023-09-12T06:08:12Z</dcterms:modified>
  <cp:category/>
  <cp:version/>
  <cp:contentType/>
  <cp:contentStatus/>
</cp:coreProperties>
</file>